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ΣΤΑΤΙΣΤΙΚΑ\ΠΙΝΑΚΕΣ 4046\ΣΤΑΤΙΣΤΙΚΑ Ν.4046 ΕΤΟΣ 2023\Δ' ΤΡΙΜΗΝΟ 2023\"/>
    </mc:Choice>
  </mc:AlternateContent>
  <xr:revisionPtr revIDLastSave="0" documentId="13_ncr:1_{E31420EC-C090-4826-B9B5-C9634BCCA857}" xr6:coauthVersionLast="36" xr6:coauthVersionMax="36" xr10:uidLastSave="{00000000-0000-0000-0000-000000000000}"/>
  <bookViews>
    <workbookView xWindow="-105" yWindow="-105" windowWidth="19410" windowHeight="11010" tabRatio="855" xr2:uid="{00000000-000D-0000-FFFF-FFFF00000000}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ΚΟΜΟΤΗΝΗΣ" sheetId="6" r:id="rId5"/>
    <sheet name="Δ. ΕΦ. ΙΩΑΝΝΙΝΩΝ" sheetId="5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5">'Δ. ΕΦ. ΙΩΑΝΝΙΝΩΝ'!$A$1:$P$37</definedName>
    <definedName name="_xlnm.Print_Area" localSheetId="4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5">'Δ. ΕΦ. ΙΩΑΝΝΙΝΩΝ'!$1:$1</definedName>
    <definedName name="_xlnm.Print_Titles" localSheetId="4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91029"/>
</workbook>
</file>

<file path=xl/calcChain.xml><?xml version="1.0" encoding="utf-8"?>
<calcChain xmlns="http://schemas.openxmlformats.org/spreadsheetml/2006/main">
  <c r="D24" i="44" l="1"/>
  <c r="F9" i="4" l="1"/>
  <c r="K22" i="69" l="1"/>
  <c r="E8" i="69"/>
  <c r="F14" i="71" l="1"/>
  <c r="E7" i="72"/>
  <c r="E6" i="67" l="1"/>
  <c r="F16" i="66"/>
  <c r="F22" i="65"/>
  <c r="J6" i="64"/>
  <c r="K22" i="63" l="1"/>
  <c r="P22" i="57" l="1"/>
  <c r="F23" i="51"/>
  <c r="K21" i="54"/>
  <c r="G17" i="2" l="1"/>
  <c r="J24" i="3" l="1"/>
  <c r="N23" i="42"/>
  <c r="B15" i="42"/>
  <c r="C15" i="42"/>
  <c r="D15" i="42"/>
  <c r="E15" i="42"/>
  <c r="G15" i="42"/>
  <c r="H15" i="42"/>
  <c r="I15" i="42"/>
  <c r="J15" i="42"/>
  <c r="L15" i="42"/>
  <c r="M15" i="42"/>
  <c r="N15" i="42"/>
  <c r="O15" i="42"/>
  <c r="B16" i="42"/>
  <c r="C16" i="42"/>
  <c r="D16" i="42"/>
  <c r="E16" i="42"/>
  <c r="G16" i="42"/>
  <c r="H16" i="42"/>
  <c r="I16" i="42"/>
  <c r="J16" i="42"/>
  <c r="L16" i="42"/>
  <c r="M16" i="42"/>
  <c r="N16" i="42"/>
  <c r="O16" i="42"/>
  <c r="C14" i="42"/>
  <c r="D14" i="42"/>
  <c r="E14" i="42"/>
  <c r="G14" i="42"/>
  <c r="H14" i="42"/>
  <c r="I14" i="42"/>
  <c r="J14" i="42"/>
  <c r="L14" i="42"/>
  <c r="M14" i="42"/>
  <c r="N14" i="42"/>
  <c r="O14" i="42"/>
  <c r="B14" i="42"/>
  <c r="E6" i="3"/>
  <c r="J8" i="46"/>
  <c r="J6" i="6" l="1"/>
  <c r="P15" i="74"/>
  <c r="N8" i="74"/>
  <c r="J7" i="71"/>
  <c r="J6" i="67"/>
  <c r="K23" i="65"/>
  <c r="F14" i="64"/>
  <c r="F22" i="62"/>
  <c r="J7" i="62"/>
  <c r="P15" i="57"/>
  <c r="K15" i="57"/>
  <c r="F22" i="51"/>
  <c r="N7" i="56"/>
  <c r="N8" i="56"/>
  <c r="N6" i="56"/>
  <c r="J7" i="55"/>
  <c r="K22" i="54"/>
  <c r="J7" i="54"/>
  <c r="N6" i="49"/>
  <c r="K22" i="72"/>
  <c r="P21" i="11"/>
  <c r="P16" i="7"/>
  <c r="K23" i="60"/>
  <c r="K14" i="59"/>
  <c r="J8" i="57"/>
  <c r="J7" i="57"/>
  <c r="F21" i="49"/>
  <c r="F16" i="11"/>
  <c r="J7" i="8"/>
  <c r="F16" i="44"/>
  <c r="E7" i="44"/>
  <c r="F21" i="3"/>
  <c r="P22" i="7"/>
  <c r="E8" i="44"/>
  <c r="F16" i="3"/>
  <c r="F15" i="3"/>
  <c r="E25" i="9" l="1"/>
  <c r="B22" i="9"/>
  <c r="C22" i="9"/>
  <c r="D22" i="9"/>
  <c r="E22" i="9"/>
  <c r="G22" i="9"/>
  <c r="H22" i="9"/>
  <c r="I22" i="9"/>
  <c r="J22" i="9"/>
  <c r="L22" i="9"/>
  <c r="M22" i="9"/>
  <c r="N22" i="9"/>
  <c r="O22" i="9"/>
  <c r="B23" i="9"/>
  <c r="C23" i="9"/>
  <c r="D23" i="9"/>
  <c r="E23" i="9"/>
  <c r="G23" i="9"/>
  <c r="H23" i="9"/>
  <c r="I23" i="9"/>
  <c r="J23" i="9"/>
  <c r="L23" i="9"/>
  <c r="M23" i="9"/>
  <c r="N23" i="9"/>
  <c r="O23" i="9"/>
  <c r="C21" i="9"/>
  <c r="D21" i="9"/>
  <c r="E21" i="9"/>
  <c r="G21" i="9"/>
  <c r="H21" i="9"/>
  <c r="I21" i="9"/>
  <c r="J21" i="9"/>
  <c r="L21" i="9"/>
  <c r="M21" i="9"/>
  <c r="N21" i="9"/>
  <c r="O21" i="9"/>
  <c r="B21" i="9"/>
  <c r="B15" i="9"/>
  <c r="C15" i="9"/>
  <c r="D15" i="9"/>
  <c r="E15" i="9"/>
  <c r="G15" i="9"/>
  <c r="H15" i="9"/>
  <c r="I15" i="9"/>
  <c r="J15" i="9"/>
  <c r="L15" i="9"/>
  <c r="M15" i="9"/>
  <c r="N15" i="9"/>
  <c r="O15" i="9"/>
  <c r="B16" i="9"/>
  <c r="C16" i="9"/>
  <c r="D16" i="9"/>
  <c r="E16" i="9"/>
  <c r="G16" i="9"/>
  <c r="H16" i="9"/>
  <c r="I16" i="9"/>
  <c r="J16" i="9"/>
  <c r="L16" i="9"/>
  <c r="M16" i="9"/>
  <c r="N16" i="9"/>
  <c r="O16" i="9"/>
  <c r="C14" i="9"/>
  <c r="D14" i="9"/>
  <c r="E14" i="9"/>
  <c r="G14" i="9"/>
  <c r="H14" i="9"/>
  <c r="I14" i="9"/>
  <c r="J14" i="9"/>
  <c r="L14" i="9"/>
  <c r="M14" i="9"/>
  <c r="N14" i="9"/>
  <c r="O14" i="9"/>
  <c r="B14" i="9"/>
  <c r="B7" i="9"/>
  <c r="C7" i="9"/>
  <c r="D7" i="9"/>
  <c r="F7" i="9"/>
  <c r="G7" i="9"/>
  <c r="H7" i="9"/>
  <c r="I7" i="9"/>
  <c r="K7" i="9"/>
  <c r="L7" i="9"/>
  <c r="M7" i="9"/>
  <c r="B8" i="9"/>
  <c r="C8" i="9"/>
  <c r="D8" i="9"/>
  <c r="F8" i="9"/>
  <c r="G8" i="9"/>
  <c r="H8" i="9"/>
  <c r="I8" i="9"/>
  <c r="K8" i="9"/>
  <c r="L8" i="9"/>
  <c r="M8" i="9"/>
  <c r="C6" i="9"/>
  <c r="D6" i="9"/>
  <c r="F6" i="9"/>
  <c r="G6" i="9"/>
  <c r="H6" i="9"/>
  <c r="I6" i="9"/>
  <c r="K6" i="9"/>
  <c r="L6" i="9"/>
  <c r="M6" i="9"/>
  <c r="B6" i="9"/>
  <c r="L3" i="9"/>
  <c r="I3" i="9"/>
  <c r="K31" i="42"/>
  <c r="M31" i="42"/>
  <c r="M26" i="42"/>
  <c r="K26" i="42"/>
  <c r="E25" i="42"/>
  <c r="B22" i="42"/>
  <c r="C22" i="42"/>
  <c r="D22" i="42"/>
  <c r="E22" i="42"/>
  <c r="G22" i="42"/>
  <c r="H22" i="42"/>
  <c r="I22" i="42"/>
  <c r="J22" i="42"/>
  <c r="L22" i="42"/>
  <c r="M22" i="42"/>
  <c r="N22" i="42"/>
  <c r="O22" i="42"/>
  <c r="B23" i="42"/>
  <c r="C23" i="42"/>
  <c r="D23" i="42"/>
  <c r="E23" i="42"/>
  <c r="G23" i="42"/>
  <c r="H23" i="42"/>
  <c r="I23" i="42"/>
  <c r="J23" i="42"/>
  <c r="L23" i="42"/>
  <c r="M23" i="42"/>
  <c r="O23" i="42"/>
  <c r="C21" i="42"/>
  <c r="D21" i="42"/>
  <c r="E21" i="42"/>
  <c r="G21" i="42"/>
  <c r="H21" i="42"/>
  <c r="I21" i="42"/>
  <c r="J21" i="42"/>
  <c r="L21" i="42"/>
  <c r="M21" i="42"/>
  <c r="N21" i="42"/>
  <c r="O21" i="42"/>
  <c r="B21" i="42"/>
  <c r="B7" i="42"/>
  <c r="C7" i="42"/>
  <c r="D7" i="42"/>
  <c r="F7" i="42"/>
  <c r="G7" i="42"/>
  <c r="H7" i="42"/>
  <c r="I7" i="42"/>
  <c r="K7" i="42"/>
  <c r="L7" i="42"/>
  <c r="M7" i="42"/>
  <c r="B8" i="42"/>
  <c r="C8" i="42"/>
  <c r="D8" i="42"/>
  <c r="F8" i="42"/>
  <c r="G8" i="42"/>
  <c r="H8" i="42"/>
  <c r="I8" i="42"/>
  <c r="K8" i="42"/>
  <c r="L8" i="42"/>
  <c r="M8" i="42"/>
  <c r="C6" i="42"/>
  <c r="D6" i="42"/>
  <c r="F6" i="42"/>
  <c r="G6" i="42"/>
  <c r="H6" i="42"/>
  <c r="I6" i="42"/>
  <c r="K6" i="42"/>
  <c r="L6" i="42"/>
  <c r="M6" i="42"/>
  <c r="B6" i="42"/>
  <c r="L3" i="42"/>
  <c r="I3" i="42"/>
  <c r="O24" i="74"/>
  <c r="O24" i="72"/>
  <c r="O24" i="70"/>
  <c r="O24" i="69"/>
  <c r="O24" i="68"/>
  <c r="O24" i="67"/>
  <c r="O24" i="66"/>
  <c r="O24" i="65"/>
  <c r="O24" i="64"/>
  <c r="O24" i="62"/>
  <c r="O24" i="61"/>
  <c r="O24" i="60"/>
  <c r="O24" i="59"/>
  <c r="O24" i="58"/>
  <c r="O24" i="56"/>
  <c r="O24" i="53"/>
  <c r="O24" i="52"/>
  <c r="O24" i="50"/>
  <c r="O24" i="49"/>
  <c r="O24" i="48"/>
  <c r="O24" i="46"/>
  <c r="O24" i="45"/>
  <c r="O24" i="11"/>
  <c r="O24" i="73"/>
  <c r="O24" i="63"/>
  <c r="O24" i="51"/>
  <c r="O24" i="57"/>
  <c r="P22" i="54"/>
  <c r="F23" i="2"/>
  <c r="P15" i="2"/>
  <c r="F15" i="50"/>
  <c r="P21" i="74"/>
  <c r="O24" i="71"/>
  <c r="F23" i="72"/>
  <c r="F15" i="72"/>
  <c r="E6" i="72"/>
  <c r="K14" i="65"/>
  <c r="B17" i="64"/>
  <c r="C17" i="64"/>
  <c r="D17" i="64"/>
  <c r="F15" i="63"/>
  <c r="E7" i="62"/>
  <c r="O17" i="61"/>
  <c r="J7" i="60"/>
  <c r="F22" i="57"/>
  <c r="E6" i="58"/>
  <c r="J6" i="58"/>
  <c r="N6" i="58"/>
  <c r="E7" i="58"/>
  <c r="J7" i="58"/>
  <c r="N7" i="58"/>
  <c r="E8" i="58"/>
  <c r="J8" i="58"/>
  <c r="N8" i="58"/>
  <c r="B9" i="58"/>
  <c r="C9" i="58"/>
  <c r="D9" i="58"/>
  <c r="F9" i="58"/>
  <c r="G9" i="58"/>
  <c r="H9" i="58"/>
  <c r="I9" i="58"/>
  <c r="K9" i="58"/>
  <c r="L9" i="58"/>
  <c r="M9" i="58"/>
  <c r="F14" i="58"/>
  <c r="K14" i="58"/>
  <c r="P14" i="58"/>
  <c r="F15" i="58"/>
  <c r="K15" i="58"/>
  <c r="P15" i="58"/>
  <c r="F16" i="58"/>
  <c r="K16" i="58"/>
  <c r="P16" i="58"/>
  <c r="B17" i="58"/>
  <c r="C17" i="58"/>
  <c r="D17" i="58"/>
  <c r="E17" i="58"/>
  <c r="G17" i="58"/>
  <c r="H17" i="58"/>
  <c r="I17" i="58"/>
  <c r="J17" i="58"/>
  <c r="L17" i="58"/>
  <c r="M17" i="58"/>
  <c r="N17" i="58"/>
  <c r="O17" i="58"/>
  <c r="F21" i="58"/>
  <c r="K21" i="58"/>
  <c r="P21" i="58"/>
  <c r="F22" i="58"/>
  <c r="K22" i="58"/>
  <c r="P22" i="58"/>
  <c r="F23" i="58"/>
  <c r="K23" i="58"/>
  <c r="P23" i="58"/>
  <c r="B24" i="58"/>
  <c r="C24" i="58"/>
  <c r="D24" i="58"/>
  <c r="E24" i="58"/>
  <c r="G24" i="58"/>
  <c r="H24" i="58"/>
  <c r="I24" i="58"/>
  <c r="J24" i="58"/>
  <c r="L24" i="58"/>
  <c r="M24" i="58"/>
  <c r="N24" i="58"/>
  <c r="E37" i="58"/>
  <c r="F37" i="58"/>
  <c r="G37" i="58"/>
  <c r="K22" i="51"/>
  <c r="K16" i="8"/>
  <c r="E6" i="8"/>
  <c r="K23" i="44"/>
  <c r="K15" i="44"/>
  <c r="F15" i="44"/>
  <c r="F22" i="48"/>
  <c r="K22" i="45"/>
  <c r="E6" i="11"/>
  <c r="K15" i="8"/>
  <c r="F15" i="8"/>
  <c r="P21" i="2"/>
  <c r="F15" i="2"/>
  <c r="K15" i="2"/>
  <c r="E6" i="2"/>
  <c r="N8" i="2"/>
  <c r="N7" i="54"/>
  <c r="O8" i="58" l="1"/>
  <c r="O7" i="58"/>
  <c r="O6" i="58"/>
  <c r="O24" i="42"/>
  <c r="P24" i="58"/>
  <c r="K24" i="58"/>
  <c r="F24" i="58"/>
  <c r="P17" i="58"/>
  <c r="K17" i="58"/>
  <c r="F17" i="58"/>
  <c r="Q8" i="58"/>
  <c r="N9" i="58"/>
  <c r="J9" i="58"/>
  <c r="Q7" i="58"/>
  <c r="Q6" i="58"/>
  <c r="E9" i="58"/>
  <c r="J8" i="52"/>
  <c r="K15" i="7"/>
  <c r="F15" i="7"/>
  <c r="K15" i="1"/>
  <c r="F15" i="1"/>
  <c r="K15" i="6"/>
  <c r="F15" i="6"/>
  <c r="K15" i="4"/>
  <c r="K15" i="5"/>
  <c r="F15" i="5"/>
  <c r="F15" i="4"/>
  <c r="F21" i="5"/>
  <c r="E6" i="5"/>
  <c r="J6" i="5"/>
  <c r="N6" i="5"/>
  <c r="E7" i="5"/>
  <c r="J7" i="5"/>
  <c r="N7" i="5"/>
  <c r="E8" i="5"/>
  <c r="J8" i="5"/>
  <c r="N8" i="5"/>
  <c r="B9" i="5"/>
  <c r="C9" i="5"/>
  <c r="D9" i="5"/>
  <c r="F9" i="5"/>
  <c r="G9" i="5"/>
  <c r="H9" i="5"/>
  <c r="I9" i="5"/>
  <c r="K9" i="5"/>
  <c r="L9" i="5"/>
  <c r="M9" i="5"/>
  <c r="F14" i="5"/>
  <c r="K14" i="5"/>
  <c r="P14" i="5"/>
  <c r="P15" i="5"/>
  <c r="F16" i="5"/>
  <c r="K16" i="5"/>
  <c r="P16" i="5"/>
  <c r="B17" i="5"/>
  <c r="C17" i="5"/>
  <c r="D17" i="5"/>
  <c r="E17" i="5"/>
  <c r="G17" i="5"/>
  <c r="H17" i="5"/>
  <c r="I17" i="5"/>
  <c r="J17" i="5"/>
  <c r="L17" i="5"/>
  <c r="M17" i="5"/>
  <c r="N17" i="5"/>
  <c r="O17" i="5"/>
  <c r="K21" i="5"/>
  <c r="P21" i="5"/>
  <c r="F22" i="5"/>
  <c r="K22" i="5"/>
  <c r="P22" i="5"/>
  <c r="F23" i="5"/>
  <c r="K23" i="5"/>
  <c r="P23" i="5"/>
  <c r="B24" i="5"/>
  <c r="C24" i="5"/>
  <c r="D24" i="5"/>
  <c r="E24" i="5"/>
  <c r="G24" i="5"/>
  <c r="H24" i="5"/>
  <c r="I24" i="5"/>
  <c r="J24" i="5"/>
  <c r="L24" i="5"/>
  <c r="M24" i="5"/>
  <c r="N24" i="5"/>
  <c r="O24" i="5"/>
  <c r="E37" i="5"/>
  <c r="F37" i="5"/>
  <c r="G37" i="5"/>
  <c r="K15" i="3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F16" i="8"/>
  <c r="P15" i="8"/>
  <c r="P14" i="8"/>
  <c r="K14" i="8"/>
  <c r="F14" i="8"/>
  <c r="M9" i="8"/>
  <c r="L9" i="8"/>
  <c r="K9" i="8"/>
  <c r="I9" i="8"/>
  <c r="H9" i="8"/>
  <c r="G9" i="8"/>
  <c r="F9" i="8"/>
  <c r="D9" i="8"/>
  <c r="C9" i="8"/>
  <c r="B9" i="8"/>
  <c r="N8" i="8"/>
  <c r="J8" i="8"/>
  <c r="E8" i="8"/>
  <c r="N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K23" i="2"/>
  <c r="P22" i="2"/>
  <c r="K22" i="2"/>
  <c r="F22" i="2"/>
  <c r="K21" i="2"/>
  <c r="F21" i="2"/>
  <c r="O17" i="2"/>
  <c r="N17" i="2"/>
  <c r="M17" i="2"/>
  <c r="L17" i="2"/>
  <c r="J17" i="2"/>
  <c r="I17" i="2"/>
  <c r="H17" i="2"/>
  <c r="E17" i="2"/>
  <c r="D17" i="2"/>
  <c r="C17" i="2"/>
  <c r="B17" i="2"/>
  <c r="P16" i="2"/>
  <c r="K16" i="2"/>
  <c r="F16" i="2"/>
  <c r="P14" i="2"/>
  <c r="K14" i="2"/>
  <c r="F14" i="2"/>
  <c r="M9" i="2"/>
  <c r="L9" i="2"/>
  <c r="K9" i="2"/>
  <c r="I9" i="2"/>
  <c r="H9" i="2"/>
  <c r="G9" i="2"/>
  <c r="F9" i="2"/>
  <c r="D9" i="2"/>
  <c r="C9" i="2"/>
  <c r="B9" i="2"/>
  <c r="J8" i="2"/>
  <c r="E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E17" i="7"/>
  <c r="D17" i="7"/>
  <c r="C17" i="7"/>
  <c r="B17" i="7"/>
  <c r="K16" i="7"/>
  <c r="F16" i="7"/>
  <c r="P15" i="7"/>
  <c r="P14" i="7"/>
  <c r="K14" i="7"/>
  <c r="F14" i="7"/>
  <c r="M9" i="7"/>
  <c r="L9" i="7"/>
  <c r="K9" i="7"/>
  <c r="I9" i="7"/>
  <c r="H9" i="7"/>
  <c r="G9" i="7"/>
  <c r="F9" i="7"/>
  <c r="D9" i="7"/>
  <c r="C9" i="7"/>
  <c r="B9" i="7"/>
  <c r="N8" i="7"/>
  <c r="J8" i="7"/>
  <c r="E8" i="7"/>
  <c r="N7" i="7"/>
  <c r="J7" i="7"/>
  <c r="E7" i="7"/>
  <c r="N6" i="7"/>
  <c r="J6" i="7"/>
  <c r="E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H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N7" i="44"/>
  <c r="J7" i="44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F16" i="6"/>
  <c r="P15" i="6"/>
  <c r="P14" i="6"/>
  <c r="K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E6" i="6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F16" i="74"/>
  <c r="K15" i="74"/>
  <c r="F15" i="74"/>
  <c r="P14" i="74"/>
  <c r="K14" i="74"/>
  <c r="F14" i="74"/>
  <c r="M9" i="74"/>
  <c r="L9" i="74"/>
  <c r="K9" i="74"/>
  <c r="I9" i="74"/>
  <c r="H9" i="74"/>
  <c r="G9" i="74"/>
  <c r="F9" i="74"/>
  <c r="D9" i="74"/>
  <c r="C9" i="74"/>
  <c r="B9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F22" i="71"/>
  <c r="P21" i="71"/>
  <c r="K21" i="71"/>
  <c r="F21" i="71"/>
  <c r="O17" i="71"/>
  <c r="N17" i="71"/>
  <c r="M17" i="71"/>
  <c r="L17" i="71"/>
  <c r="J17" i="71"/>
  <c r="I17" i="71"/>
  <c r="H17" i="71"/>
  <c r="G17" i="71"/>
  <c r="E17" i="71"/>
  <c r="D17" i="71"/>
  <c r="C17" i="71"/>
  <c r="B17" i="71"/>
  <c r="P16" i="71"/>
  <c r="K16" i="71"/>
  <c r="F16" i="71"/>
  <c r="P15" i="71"/>
  <c r="K15" i="71"/>
  <c r="F15" i="71"/>
  <c r="P14" i="71"/>
  <c r="K14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P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P14" i="72"/>
  <c r="K14" i="72"/>
  <c r="F14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N6" i="72"/>
  <c r="J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M9" i="69"/>
  <c r="L9" i="69"/>
  <c r="K9" i="69"/>
  <c r="I9" i="69"/>
  <c r="H9" i="69"/>
  <c r="G9" i="69"/>
  <c r="F9" i="69"/>
  <c r="D9" i="69"/>
  <c r="C9" i="69"/>
  <c r="B9" i="69"/>
  <c r="N8" i="69"/>
  <c r="J8" i="69"/>
  <c r="N7" i="69"/>
  <c r="J7" i="69"/>
  <c r="E7" i="69"/>
  <c r="N6" i="69"/>
  <c r="J6" i="69"/>
  <c r="E6" i="69"/>
  <c r="G37" i="68"/>
  <c r="F37" i="68"/>
  <c r="E37" i="68"/>
  <c r="N24" i="68"/>
  <c r="M24" i="68"/>
  <c r="L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J7" i="68"/>
  <c r="E7" i="68"/>
  <c r="N6" i="68"/>
  <c r="J6" i="68"/>
  <c r="E6" i="68"/>
  <c r="G37" i="67"/>
  <c r="F37" i="67"/>
  <c r="E37" i="67"/>
  <c r="N24" i="67"/>
  <c r="M24" i="67"/>
  <c r="L24" i="67"/>
  <c r="J24" i="67"/>
  <c r="I24" i="67"/>
  <c r="H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O6" i="67" s="1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P15" i="66"/>
  <c r="K15" i="66"/>
  <c r="F15" i="66"/>
  <c r="P14" i="66"/>
  <c r="K14" i="66"/>
  <c r="F14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F23" i="65"/>
  <c r="P22" i="65"/>
  <c r="K22" i="65"/>
  <c r="P21" i="65"/>
  <c r="K21" i="65"/>
  <c r="F21" i="65"/>
  <c r="O17" i="65"/>
  <c r="N17" i="65"/>
  <c r="M17" i="65"/>
  <c r="L17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F14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E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P16" i="64"/>
  <c r="K16" i="64"/>
  <c r="F16" i="64"/>
  <c r="P15" i="64"/>
  <c r="K15" i="64"/>
  <c r="F15" i="64"/>
  <c r="P14" i="64"/>
  <c r="K14" i="64"/>
  <c r="M9" i="64"/>
  <c r="L9" i="64"/>
  <c r="K9" i="64"/>
  <c r="I9" i="64"/>
  <c r="H9" i="64"/>
  <c r="G9" i="64"/>
  <c r="F9" i="64"/>
  <c r="D9" i="64"/>
  <c r="C9" i="64"/>
  <c r="B9" i="64"/>
  <c r="N8" i="64"/>
  <c r="J8" i="64"/>
  <c r="E8" i="64"/>
  <c r="N7" i="64"/>
  <c r="J7" i="64"/>
  <c r="E7" i="64"/>
  <c r="N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F23" i="63"/>
  <c r="P22" i="63"/>
  <c r="F22" i="63"/>
  <c r="P21" i="63"/>
  <c r="K21" i="63"/>
  <c r="F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P14" i="63"/>
  <c r="K14" i="63"/>
  <c r="F14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J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P21" i="62"/>
  <c r="K21" i="62"/>
  <c r="F21" i="62"/>
  <c r="O17" i="62"/>
  <c r="N17" i="62"/>
  <c r="M17" i="62"/>
  <c r="L17" i="62"/>
  <c r="J17" i="62"/>
  <c r="I17" i="62"/>
  <c r="H17" i="62"/>
  <c r="G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O7" i="62" s="1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N17" i="61"/>
  <c r="M17" i="61"/>
  <c r="L17" i="61"/>
  <c r="J17" i="61"/>
  <c r="I17" i="61"/>
  <c r="H17" i="61"/>
  <c r="G17" i="61"/>
  <c r="E17" i="61"/>
  <c r="D17" i="61"/>
  <c r="C17" i="61"/>
  <c r="B17" i="61"/>
  <c r="P16" i="61"/>
  <c r="K16" i="61"/>
  <c r="F16" i="61"/>
  <c r="P15" i="61"/>
  <c r="K15" i="61"/>
  <c r="F15" i="61"/>
  <c r="P14" i="61"/>
  <c r="K14" i="61"/>
  <c r="F14" i="61"/>
  <c r="M9" i="61"/>
  <c r="L9" i="61"/>
  <c r="K9" i="61"/>
  <c r="I9" i="61"/>
  <c r="H9" i="61"/>
  <c r="G9" i="61"/>
  <c r="F9" i="61"/>
  <c r="D9" i="61"/>
  <c r="C9" i="61"/>
  <c r="B9" i="61"/>
  <c r="N8" i="61"/>
  <c r="J8" i="61"/>
  <c r="E8" i="61"/>
  <c r="N7" i="61"/>
  <c r="J7" i="61"/>
  <c r="E7" i="61"/>
  <c r="N6" i="61"/>
  <c r="J6" i="61"/>
  <c r="E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F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M9" i="60"/>
  <c r="L9" i="60"/>
  <c r="K9" i="60"/>
  <c r="I9" i="60"/>
  <c r="H9" i="60"/>
  <c r="G9" i="60"/>
  <c r="F9" i="60"/>
  <c r="D9" i="60"/>
  <c r="C9" i="60"/>
  <c r="B9" i="60"/>
  <c r="N8" i="60"/>
  <c r="J8" i="60"/>
  <c r="E8" i="60"/>
  <c r="N7" i="60"/>
  <c r="E7" i="60"/>
  <c r="N6" i="60"/>
  <c r="J6" i="60"/>
  <c r="E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O17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F14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K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F16" i="57"/>
  <c r="F15" i="57"/>
  <c r="P14" i="57"/>
  <c r="K14" i="57"/>
  <c r="F14" i="57"/>
  <c r="M9" i="57"/>
  <c r="L9" i="57"/>
  <c r="K9" i="57"/>
  <c r="I9" i="57"/>
  <c r="H9" i="57"/>
  <c r="G9" i="57"/>
  <c r="F9" i="57"/>
  <c r="D9" i="57"/>
  <c r="C9" i="57"/>
  <c r="B9" i="57"/>
  <c r="N8" i="57"/>
  <c r="E8" i="57"/>
  <c r="N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P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J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M9" i="56"/>
  <c r="L9" i="56"/>
  <c r="K9" i="56"/>
  <c r="I9" i="56"/>
  <c r="H9" i="56"/>
  <c r="G9" i="56"/>
  <c r="F9" i="56"/>
  <c r="D9" i="56"/>
  <c r="C9" i="56"/>
  <c r="B9" i="56"/>
  <c r="J8" i="56"/>
  <c r="E8" i="56"/>
  <c r="J7" i="56"/>
  <c r="E7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K16" i="55"/>
  <c r="F16" i="55"/>
  <c r="P15" i="55"/>
  <c r="K15" i="55"/>
  <c r="F15" i="55"/>
  <c r="P14" i="55"/>
  <c r="K14" i="55"/>
  <c r="F14" i="55"/>
  <c r="M9" i="55"/>
  <c r="L9" i="55"/>
  <c r="K9" i="55"/>
  <c r="I9" i="55"/>
  <c r="H9" i="55"/>
  <c r="G9" i="55"/>
  <c r="F9" i="55"/>
  <c r="D9" i="55"/>
  <c r="C9" i="55"/>
  <c r="B9" i="55"/>
  <c r="N8" i="55"/>
  <c r="J8" i="55"/>
  <c r="E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F22" i="54"/>
  <c r="P21" i="54"/>
  <c r="F21" i="54"/>
  <c r="O17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E7" i="54"/>
  <c r="O7" i="54" s="1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G17" i="53"/>
  <c r="E17" i="53"/>
  <c r="D17" i="53"/>
  <c r="C17" i="53"/>
  <c r="B17" i="53"/>
  <c r="P16" i="53"/>
  <c r="K16" i="53"/>
  <c r="F16" i="53"/>
  <c r="P15" i="53"/>
  <c r="K15" i="53"/>
  <c r="F15" i="53"/>
  <c r="P14" i="53"/>
  <c r="K14" i="53"/>
  <c r="F14" i="53"/>
  <c r="M9" i="53"/>
  <c r="L9" i="53"/>
  <c r="K9" i="53"/>
  <c r="I9" i="53"/>
  <c r="H9" i="53"/>
  <c r="G9" i="53"/>
  <c r="F9" i="53"/>
  <c r="D9" i="53"/>
  <c r="C9" i="53"/>
  <c r="B9" i="53"/>
  <c r="N8" i="53"/>
  <c r="J8" i="53"/>
  <c r="E8" i="53"/>
  <c r="N7" i="53"/>
  <c r="J7" i="53"/>
  <c r="E7" i="53"/>
  <c r="N6" i="53"/>
  <c r="J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M9" i="52"/>
  <c r="L9" i="52"/>
  <c r="K9" i="52"/>
  <c r="I9" i="52"/>
  <c r="H9" i="52"/>
  <c r="G9" i="52"/>
  <c r="F9" i="52"/>
  <c r="D9" i="52"/>
  <c r="C9" i="52"/>
  <c r="B9" i="52"/>
  <c r="N8" i="52"/>
  <c r="E8" i="52"/>
  <c r="N7" i="52"/>
  <c r="J7" i="52"/>
  <c r="E7" i="52"/>
  <c r="N6" i="52"/>
  <c r="J6" i="52"/>
  <c r="E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P14" i="50"/>
  <c r="K14" i="50"/>
  <c r="F14" i="50"/>
  <c r="M9" i="50"/>
  <c r="L9" i="50"/>
  <c r="K9" i="50"/>
  <c r="I9" i="50"/>
  <c r="H9" i="50"/>
  <c r="G9" i="50"/>
  <c r="F9" i="50"/>
  <c r="D9" i="50"/>
  <c r="C9" i="50"/>
  <c r="B9" i="50"/>
  <c r="N8" i="50"/>
  <c r="J8" i="50"/>
  <c r="E8" i="50"/>
  <c r="N7" i="50"/>
  <c r="J7" i="50"/>
  <c r="E7" i="50"/>
  <c r="N6" i="50"/>
  <c r="J6" i="50"/>
  <c r="E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K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J6" i="49"/>
  <c r="E6" i="49"/>
  <c r="O6" i="49" s="1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K22" i="48"/>
  <c r="P21" i="48"/>
  <c r="K21" i="48"/>
  <c r="F21" i="48"/>
  <c r="O17" i="48"/>
  <c r="N17" i="48"/>
  <c r="M17" i="48"/>
  <c r="L17" i="48"/>
  <c r="J17" i="48"/>
  <c r="I17" i="48"/>
  <c r="H17" i="48"/>
  <c r="G17" i="48"/>
  <c r="E17" i="48"/>
  <c r="D17" i="48"/>
  <c r="C17" i="48"/>
  <c r="B17" i="48"/>
  <c r="P16" i="48"/>
  <c r="K16" i="48"/>
  <c r="F16" i="48"/>
  <c r="P15" i="48"/>
  <c r="K15" i="48"/>
  <c r="F15" i="48"/>
  <c r="P14" i="48"/>
  <c r="K14" i="48"/>
  <c r="F14" i="48"/>
  <c r="M9" i="48"/>
  <c r="L9" i="48"/>
  <c r="K9" i="48"/>
  <c r="I9" i="48"/>
  <c r="H9" i="48"/>
  <c r="G9" i="48"/>
  <c r="F9" i="48"/>
  <c r="D9" i="48"/>
  <c r="C9" i="48"/>
  <c r="B9" i="48"/>
  <c r="N8" i="48"/>
  <c r="J8" i="48"/>
  <c r="E8" i="48"/>
  <c r="N7" i="48"/>
  <c r="J7" i="48"/>
  <c r="E7" i="48"/>
  <c r="N6" i="48"/>
  <c r="J6" i="48"/>
  <c r="E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M9" i="46"/>
  <c r="L9" i="46"/>
  <c r="K9" i="46"/>
  <c r="I9" i="46"/>
  <c r="H9" i="46"/>
  <c r="G9" i="46"/>
  <c r="F9" i="46"/>
  <c r="D9" i="46"/>
  <c r="C9" i="46"/>
  <c r="B9" i="46"/>
  <c r="N8" i="46"/>
  <c r="E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D9" i="4"/>
  <c r="C9" i="4"/>
  <c r="B9" i="4"/>
  <c r="N8" i="4"/>
  <c r="J8" i="4"/>
  <c r="E8" i="4"/>
  <c r="N7" i="4"/>
  <c r="J7" i="4"/>
  <c r="E7" i="4"/>
  <c r="N6" i="4"/>
  <c r="J6" i="4"/>
  <c r="E6" i="4"/>
  <c r="J6" i="3"/>
  <c r="N6" i="3"/>
  <c r="E7" i="3"/>
  <c r="J7" i="3"/>
  <c r="N7" i="3"/>
  <c r="E8" i="3"/>
  <c r="J8" i="3"/>
  <c r="N8" i="3"/>
  <c r="B9" i="3"/>
  <c r="C9" i="3"/>
  <c r="D9" i="3"/>
  <c r="F9" i="3"/>
  <c r="G9" i="3"/>
  <c r="H9" i="3"/>
  <c r="I9" i="3"/>
  <c r="K9" i="3"/>
  <c r="L9" i="3"/>
  <c r="M9" i="3"/>
  <c r="K9" i="11"/>
  <c r="I24" i="3"/>
  <c r="O8" i="74" l="1"/>
  <c r="O8" i="73"/>
  <c r="O8" i="71"/>
  <c r="O8" i="72"/>
  <c r="O6" i="69"/>
  <c r="O7" i="66"/>
  <c r="O6" i="63"/>
  <c r="O6" i="61"/>
  <c r="O6" i="51"/>
  <c r="O6" i="55"/>
  <c r="O8" i="54"/>
  <c r="O6" i="54"/>
  <c r="O7" i="52"/>
  <c r="O8" i="50"/>
  <c r="O7" i="48"/>
  <c r="O7" i="46"/>
  <c r="O8" i="69"/>
  <c r="O7" i="69"/>
  <c r="O8" i="68"/>
  <c r="O7" i="68"/>
  <c r="O6" i="68"/>
  <c r="O8" i="53"/>
  <c r="O7" i="53"/>
  <c r="O6" i="53"/>
  <c r="O8" i="46"/>
  <c r="O6" i="46"/>
  <c r="O6" i="44"/>
  <c r="O7" i="74"/>
  <c r="O6" i="74"/>
  <c r="O7" i="73"/>
  <c r="O6" i="73"/>
  <c r="O7" i="71"/>
  <c r="O6" i="71"/>
  <c r="O7" i="72"/>
  <c r="O6" i="72"/>
  <c r="O8" i="70"/>
  <c r="O7" i="70"/>
  <c r="O6" i="70"/>
  <c r="O8" i="67"/>
  <c r="O7" i="67"/>
  <c r="O8" i="66"/>
  <c r="O6" i="66"/>
  <c r="O8" i="65"/>
  <c r="O7" i="65"/>
  <c r="O6" i="65"/>
  <c r="O8" i="64"/>
  <c r="O7" i="64"/>
  <c r="O6" i="64"/>
  <c r="O8" i="63"/>
  <c r="O7" i="63"/>
  <c r="O8" i="62"/>
  <c r="O6" i="62"/>
  <c r="O8" i="61"/>
  <c r="O7" i="61"/>
  <c r="O8" i="60"/>
  <c r="O7" i="60"/>
  <c r="O6" i="60"/>
  <c r="O8" i="59"/>
  <c r="O7" i="59"/>
  <c r="O6" i="59"/>
  <c r="O9" i="58"/>
  <c r="O8" i="57"/>
  <c r="O7" i="57"/>
  <c r="O6" i="57"/>
  <c r="O8" i="51"/>
  <c r="O7" i="51"/>
  <c r="O8" i="56"/>
  <c r="O7" i="56"/>
  <c r="O6" i="56"/>
  <c r="O8" i="55"/>
  <c r="O7" i="55"/>
  <c r="O8" i="52"/>
  <c r="O6" i="52"/>
  <c r="O7" i="50"/>
  <c r="O6" i="50"/>
  <c r="O8" i="49"/>
  <c r="O7" i="49"/>
  <c r="F16" i="42"/>
  <c r="O8" i="48"/>
  <c r="O6" i="48"/>
  <c r="O8" i="45"/>
  <c r="O7" i="45"/>
  <c r="O6" i="45"/>
  <c r="P24" i="65"/>
  <c r="P24" i="62"/>
  <c r="P24" i="2"/>
  <c r="N9" i="69"/>
  <c r="E6" i="42"/>
  <c r="K9" i="42"/>
  <c r="F15" i="9"/>
  <c r="J6" i="9"/>
  <c r="G9" i="9"/>
  <c r="B9" i="9"/>
  <c r="L9" i="9"/>
  <c r="N7" i="9"/>
  <c r="K15" i="9"/>
  <c r="I24" i="9"/>
  <c r="N8" i="9"/>
  <c r="J7" i="9"/>
  <c r="F9" i="9"/>
  <c r="F21" i="9"/>
  <c r="N6" i="9"/>
  <c r="M9" i="9"/>
  <c r="H9" i="9"/>
  <c r="I9" i="9"/>
  <c r="J8" i="9"/>
  <c r="C9" i="9"/>
  <c r="E8" i="9"/>
  <c r="D9" i="9"/>
  <c r="E7" i="9"/>
  <c r="N9" i="3"/>
  <c r="K9" i="9"/>
  <c r="E6" i="9"/>
  <c r="P24" i="68"/>
  <c r="P24" i="46"/>
  <c r="Q8" i="69"/>
  <c r="P24" i="6"/>
  <c r="N9" i="8"/>
  <c r="E9" i="68"/>
  <c r="J9" i="68"/>
  <c r="P24" i="74"/>
  <c r="N9" i="74"/>
  <c r="Q6" i="74"/>
  <c r="J9" i="73"/>
  <c r="F24" i="71"/>
  <c r="P17" i="71"/>
  <c r="K17" i="71"/>
  <c r="F17" i="71"/>
  <c r="N9" i="71"/>
  <c r="Q7" i="71"/>
  <c r="J9" i="71"/>
  <c r="E9" i="71"/>
  <c r="K24" i="72"/>
  <c r="F24" i="72"/>
  <c r="N9" i="72"/>
  <c r="Q7" i="72"/>
  <c r="E9" i="72"/>
  <c r="K24" i="70"/>
  <c r="F24" i="70"/>
  <c r="N9" i="70"/>
  <c r="Q7" i="70"/>
  <c r="E9" i="70"/>
  <c r="F24" i="69"/>
  <c r="K24" i="69"/>
  <c r="Q7" i="69"/>
  <c r="E9" i="69"/>
  <c r="Q6" i="69"/>
  <c r="K24" i="67"/>
  <c r="F24" i="67"/>
  <c r="K17" i="67"/>
  <c r="F17" i="67"/>
  <c r="Q7" i="67"/>
  <c r="N9" i="67"/>
  <c r="J9" i="67"/>
  <c r="E9" i="67"/>
  <c r="K24" i="66"/>
  <c r="F24" i="66"/>
  <c r="Q7" i="66"/>
  <c r="Q6" i="66"/>
  <c r="E9" i="66"/>
  <c r="Q6" i="65"/>
  <c r="E9" i="65"/>
  <c r="P17" i="64"/>
  <c r="K17" i="64"/>
  <c r="F17" i="64"/>
  <c r="N9" i="64"/>
  <c r="J9" i="64"/>
  <c r="K24" i="63"/>
  <c r="F24" i="63"/>
  <c r="Q8" i="63"/>
  <c r="Q6" i="63"/>
  <c r="J9" i="63"/>
  <c r="E9" i="63"/>
  <c r="E9" i="62"/>
  <c r="K24" i="61"/>
  <c r="F24" i="61"/>
  <c r="F17" i="61"/>
  <c r="Q8" i="61"/>
  <c r="N9" i="61"/>
  <c r="Q7" i="61"/>
  <c r="J9" i="61"/>
  <c r="P24" i="60"/>
  <c r="J9" i="60"/>
  <c r="P17" i="59"/>
  <c r="K17" i="59"/>
  <c r="F17" i="59"/>
  <c r="N9" i="59"/>
  <c r="J9" i="59"/>
  <c r="Q9" i="58"/>
  <c r="P24" i="57"/>
  <c r="N9" i="57"/>
  <c r="Q7" i="57"/>
  <c r="E9" i="57"/>
  <c r="P24" i="51"/>
  <c r="N9" i="51"/>
  <c r="Q6" i="51"/>
  <c r="P24" i="56"/>
  <c r="Q6" i="56"/>
  <c r="P24" i="55"/>
  <c r="K24" i="8"/>
  <c r="F24" i="8"/>
  <c r="F17" i="8"/>
  <c r="O8" i="8"/>
  <c r="O7" i="8"/>
  <c r="J9" i="8"/>
  <c r="O8" i="44"/>
  <c r="N9" i="44"/>
  <c r="J9" i="44"/>
  <c r="E9" i="44"/>
  <c r="K24" i="53"/>
  <c r="F24" i="53"/>
  <c r="Q8" i="53"/>
  <c r="N9" i="53"/>
  <c r="Q7" i="53"/>
  <c r="E9" i="53"/>
  <c r="P24" i="48"/>
  <c r="N9" i="48"/>
  <c r="Q6" i="48"/>
  <c r="P17" i="45"/>
  <c r="K17" i="45"/>
  <c r="F17" i="45"/>
  <c r="N9" i="45"/>
  <c r="Q7" i="45"/>
  <c r="J9" i="45"/>
  <c r="K17" i="2"/>
  <c r="O8" i="2"/>
  <c r="N9" i="2"/>
  <c r="J9" i="2"/>
  <c r="E9" i="2"/>
  <c r="P17" i="54"/>
  <c r="K17" i="54"/>
  <c r="F17" i="54"/>
  <c r="N9" i="54"/>
  <c r="J9" i="54"/>
  <c r="P24" i="52"/>
  <c r="N9" i="52"/>
  <c r="Q6" i="52"/>
  <c r="F17" i="50"/>
  <c r="N9" i="50"/>
  <c r="J9" i="50"/>
  <c r="F24" i="49"/>
  <c r="K24" i="49"/>
  <c r="Q8" i="49"/>
  <c r="N9" i="49"/>
  <c r="Q7" i="49"/>
  <c r="E9" i="49"/>
  <c r="Q6" i="46"/>
  <c r="Q7" i="48"/>
  <c r="Q8" i="48"/>
  <c r="E9" i="48"/>
  <c r="F24" i="48"/>
  <c r="K24" i="48"/>
  <c r="J9" i="49"/>
  <c r="F17" i="49"/>
  <c r="K17" i="49"/>
  <c r="P17" i="49"/>
  <c r="Q8" i="45"/>
  <c r="E9" i="45"/>
  <c r="F24" i="45"/>
  <c r="K24" i="45"/>
  <c r="N9" i="46"/>
  <c r="J9" i="46"/>
  <c r="F17" i="46"/>
  <c r="K17" i="46"/>
  <c r="P17" i="46"/>
  <c r="Q6" i="49"/>
  <c r="P24" i="49"/>
  <c r="Q7" i="50"/>
  <c r="Q8" i="50"/>
  <c r="E9" i="50"/>
  <c r="Q6" i="45"/>
  <c r="P24" i="45"/>
  <c r="Q7" i="46"/>
  <c r="Q8" i="46"/>
  <c r="E9" i="46"/>
  <c r="F24" i="46"/>
  <c r="K24" i="46"/>
  <c r="J9" i="48"/>
  <c r="F17" i="48"/>
  <c r="K17" i="48"/>
  <c r="P17" i="48"/>
  <c r="Q6" i="50"/>
  <c r="K17" i="50"/>
  <c r="P17" i="50"/>
  <c r="Q6" i="53"/>
  <c r="P24" i="53"/>
  <c r="Q7" i="54"/>
  <c r="Q8" i="54"/>
  <c r="E9" i="54"/>
  <c r="F24" i="54"/>
  <c r="K24" i="54"/>
  <c r="N9" i="55"/>
  <c r="J9" i="55"/>
  <c r="F17" i="55"/>
  <c r="K17" i="55"/>
  <c r="P17" i="55"/>
  <c r="J9" i="56"/>
  <c r="F17" i="56"/>
  <c r="K17" i="56"/>
  <c r="P17" i="56"/>
  <c r="Q6" i="57"/>
  <c r="Q7" i="59"/>
  <c r="Q8" i="59"/>
  <c r="E9" i="59"/>
  <c r="F24" i="59"/>
  <c r="K24" i="59"/>
  <c r="N9" i="60"/>
  <c r="E9" i="60"/>
  <c r="Q6" i="61"/>
  <c r="P24" i="61"/>
  <c r="Q7" i="62"/>
  <c r="F24" i="62"/>
  <c r="K24" i="62"/>
  <c r="N9" i="63"/>
  <c r="Q6" i="64"/>
  <c r="P24" i="64"/>
  <c r="Q7" i="65"/>
  <c r="F24" i="65"/>
  <c r="K24" i="65"/>
  <c r="N9" i="66"/>
  <c r="J9" i="66"/>
  <c r="F17" i="66"/>
  <c r="K17" i="66"/>
  <c r="P17" i="66"/>
  <c r="Q6" i="68"/>
  <c r="Q7" i="68"/>
  <c r="F24" i="68"/>
  <c r="K24" i="68"/>
  <c r="J9" i="69"/>
  <c r="F17" i="69"/>
  <c r="K17" i="69"/>
  <c r="P17" i="69"/>
  <c r="J9" i="70"/>
  <c r="F17" i="70"/>
  <c r="K17" i="70"/>
  <c r="P17" i="70"/>
  <c r="J9" i="72"/>
  <c r="F17" i="72"/>
  <c r="K17" i="72"/>
  <c r="P17" i="72"/>
  <c r="Q6" i="73"/>
  <c r="P24" i="73"/>
  <c r="Q7" i="74"/>
  <c r="Q8" i="74"/>
  <c r="E9" i="74"/>
  <c r="F24" i="74"/>
  <c r="K24" i="74"/>
  <c r="P24" i="44"/>
  <c r="O6" i="2"/>
  <c r="F24" i="2"/>
  <c r="K24" i="2"/>
  <c r="E9" i="8"/>
  <c r="N9" i="5"/>
  <c r="O6" i="5"/>
  <c r="F24" i="50"/>
  <c r="K24" i="50"/>
  <c r="J9" i="52"/>
  <c r="F17" i="52"/>
  <c r="K17" i="52"/>
  <c r="P17" i="52"/>
  <c r="Q6" i="54"/>
  <c r="P24" i="54"/>
  <c r="Q7" i="55"/>
  <c r="Q8" i="55"/>
  <c r="E9" i="55"/>
  <c r="F24" i="55"/>
  <c r="K24" i="55"/>
  <c r="N9" i="56"/>
  <c r="E9" i="56"/>
  <c r="F24" i="56"/>
  <c r="K24" i="56"/>
  <c r="J9" i="51"/>
  <c r="F17" i="51"/>
  <c r="K17" i="51"/>
  <c r="P17" i="51"/>
  <c r="J9" i="57"/>
  <c r="F17" i="57"/>
  <c r="K17" i="57"/>
  <c r="P17" i="57"/>
  <c r="Q6" i="59"/>
  <c r="P24" i="59"/>
  <c r="F17" i="60"/>
  <c r="K17" i="60"/>
  <c r="P17" i="60"/>
  <c r="Q6" i="62"/>
  <c r="Q7" i="63"/>
  <c r="F17" i="63"/>
  <c r="K17" i="63"/>
  <c r="P17" i="63"/>
  <c r="P17" i="67"/>
  <c r="K17" i="8"/>
  <c r="P17" i="8"/>
  <c r="P24" i="50"/>
  <c r="Q7" i="52"/>
  <c r="Q8" i="52"/>
  <c r="E9" i="52"/>
  <c r="F24" i="52"/>
  <c r="K24" i="52"/>
  <c r="J9" i="53"/>
  <c r="F17" i="53"/>
  <c r="K17" i="53"/>
  <c r="P17" i="53"/>
  <c r="Q6" i="55"/>
  <c r="Q7" i="56"/>
  <c r="Q7" i="51"/>
  <c r="Q8" i="51"/>
  <c r="E9" i="51"/>
  <c r="F24" i="51"/>
  <c r="K24" i="51"/>
  <c r="F24" i="57"/>
  <c r="K24" i="57"/>
  <c r="Q6" i="60"/>
  <c r="Q7" i="60"/>
  <c r="F24" i="60"/>
  <c r="K24" i="60"/>
  <c r="K17" i="61"/>
  <c r="P17" i="61"/>
  <c r="P24" i="66"/>
  <c r="N9" i="68"/>
  <c r="P24" i="69"/>
  <c r="P24" i="70"/>
  <c r="P24" i="72"/>
  <c r="K24" i="71"/>
  <c r="N9" i="73"/>
  <c r="F17" i="73"/>
  <c r="K17" i="73"/>
  <c r="P17" i="73"/>
  <c r="F17" i="44"/>
  <c r="K17" i="44"/>
  <c r="P17" i="44"/>
  <c r="F17" i="2"/>
  <c r="E9" i="61"/>
  <c r="N9" i="62"/>
  <c r="J9" i="62"/>
  <c r="F17" i="62"/>
  <c r="K17" i="62"/>
  <c r="P17" i="62"/>
  <c r="P24" i="63"/>
  <c r="Q7" i="64"/>
  <c r="Q8" i="64"/>
  <c r="E9" i="64"/>
  <c r="F24" i="64"/>
  <c r="K24" i="64"/>
  <c r="N9" i="65"/>
  <c r="J9" i="65"/>
  <c r="F17" i="65"/>
  <c r="K17" i="65"/>
  <c r="P17" i="65"/>
  <c r="Q6" i="67"/>
  <c r="P24" i="67"/>
  <c r="F17" i="68"/>
  <c r="K17" i="68"/>
  <c r="P17" i="68"/>
  <c r="Q6" i="70"/>
  <c r="Q6" i="72"/>
  <c r="Q6" i="71"/>
  <c r="P24" i="71"/>
  <c r="Q7" i="73"/>
  <c r="Q8" i="73"/>
  <c r="E9" i="73"/>
  <c r="F24" i="73"/>
  <c r="K24" i="73"/>
  <c r="J9" i="74"/>
  <c r="F17" i="74"/>
  <c r="K17" i="74"/>
  <c r="P17" i="74"/>
  <c r="O7" i="44"/>
  <c r="F24" i="44"/>
  <c r="K24" i="44"/>
  <c r="J9" i="1"/>
  <c r="O7" i="2"/>
  <c r="P17" i="2"/>
  <c r="O6" i="8"/>
  <c r="P24" i="8"/>
  <c r="P24" i="7"/>
  <c r="K24" i="7"/>
  <c r="F24" i="7"/>
  <c r="P17" i="7"/>
  <c r="K17" i="7"/>
  <c r="F17" i="7"/>
  <c r="J9" i="7"/>
  <c r="O8" i="7"/>
  <c r="N9" i="7"/>
  <c r="O7" i="7"/>
  <c r="O6" i="7"/>
  <c r="E9" i="7"/>
  <c r="P24" i="1"/>
  <c r="K24" i="1"/>
  <c r="F24" i="1"/>
  <c r="P17" i="1"/>
  <c r="K17" i="1"/>
  <c r="F17" i="1"/>
  <c r="O8" i="1"/>
  <c r="E9" i="1"/>
  <c r="O7" i="1"/>
  <c r="N9" i="1"/>
  <c r="O6" i="1"/>
  <c r="K24" i="6"/>
  <c r="F24" i="6"/>
  <c r="P17" i="6"/>
  <c r="K17" i="6"/>
  <c r="F17" i="6"/>
  <c r="O8" i="6"/>
  <c r="O7" i="6"/>
  <c r="N9" i="6"/>
  <c r="O6" i="6"/>
  <c r="J9" i="6"/>
  <c r="E9" i="6"/>
  <c r="K24" i="5"/>
  <c r="P24" i="5"/>
  <c r="K17" i="5"/>
  <c r="P17" i="5"/>
  <c r="F17" i="5"/>
  <c r="O8" i="5"/>
  <c r="O7" i="5"/>
  <c r="J9" i="5"/>
  <c r="E9" i="5"/>
  <c r="P24" i="4"/>
  <c r="K24" i="4"/>
  <c r="F24" i="4"/>
  <c r="O7" i="4"/>
  <c r="J9" i="4"/>
  <c r="O6" i="4"/>
  <c r="F24" i="5"/>
  <c r="J9" i="3"/>
  <c r="E9" i="3"/>
  <c r="Q8" i="71"/>
  <c r="Q8" i="72"/>
  <c r="Q8" i="70"/>
  <c r="Q8" i="68"/>
  <c r="Q8" i="67"/>
  <c r="Q8" i="66"/>
  <c r="Q8" i="65"/>
  <c r="Q8" i="62"/>
  <c r="Q8" i="60"/>
  <c r="Q8" i="57"/>
  <c r="Q8" i="56"/>
  <c r="E9" i="4"/>
  <c r="O8" i="4"/>
  <c r="N9" i="4"/>
  <c r="F17" i="4"/>
  <c r="K17" i="4"/>
  <c r="P17" i="4"/>
  <c r="O9" i="69" l="1"/>
  <c r="O9" i="68"/>
  <c r="O9" i="53"/>
  <c r="O9" i="46"/>
  <c r="O9" i="74"/>
  <c r="O9" i="73"/>
  <c r="O9" i="71"/>
  <c r="O9" i="72"/>
  <c r="O9" i="70"/>
  <c r="O9" i="67"/>
  <c r="O9" i="66"/>
  <c r="O9" i="65"/>
  <c r="O9" i="64"/>
  <c r="O9" i="63"/>
  <c r="O9" i="62"/>
  <c r="O9" i="61"/>
  <c r="O9" i="60"/>
  <c r="O9" i="59"/>
  <c r="O9" i="57"/>
  <c r="O9" i="51"/>
  <c r="O9" i="56"/>
  <c r="O9" i="55"/>
  <c r="O9" i="54"/>
  <c r="O9" i="52"/>
  <c r="O9" i="50"/>
  <c r="O9" i="49"/>
  <c r="O9" i="48"/>
  <c r="O9" i="45"/>
  <c r="Q9" i="49"/>
  <c r="J9" i="9"/>
  <c r="N9" i="9"/>
  <c r="E9" i="9"/>
  <c r="Q9" i="69"/>
  <c r="Q9" i="68"/>
  <c r="Q9" i="74"/>
  <c r="Q9" i="73"/>
  <c r="Q9" i="71"/>
  <c r="Q9" i="72"/>
  <c r="Q9" i="70"/>
  <c r="Q9" i="67"/>
  <c r="Q9" i="66"/>
  <c r="Q9" i="65"/>
  <c r="Q9" i="64"/>
  <c r="Q9" i="63"/>
  <c r="Q9" i="62"/>
  <c r="Q9" i="61"/>
  <c r="Q9" i="60"/>
  <c r="Q9" i="59"/>
  <c r="Q9" i="57"/>
  <c r="Q9" i="51"/>
  <c r="Q9" i="56"/>
  <c r="Q9" i="55"/>
  <c r="O9" i="8"/>
  <c r="O9" i="44"/>
  <c r="Q9" i="53"/>
  <c r="Q9" i="48"/>
  <c r="Q9" i="46"/>
  <c r="Q9" i="45"/>
  <c r="O9" i="2"/>
  <c r="Q9" i="54"/>
  <c r="Q9" i="52"/>
  <c r="Q9" i="50"/>
  <c r="O9" i="7"/>
  <c r="O9" i="1"/>
  <c r="O9" i="6"/>
  <c r="O9" i="5"/>
  <c r="O9" i="4"/>
  <c r="G37" i="11"/>
  <c r="G37" i="42" s="1"/>
  <c r="F37" i="11"/>
  <c r="F37" i="42" s="1"/>
  <c r="E37" i="11"/>
  <c r="E37" i="42" s="1"/>
  <c r="N24" i="11"/>
  <c r="N24" i="42" s="1"/>
  <c r="M24" i="11"/>
  <c r="M24" i="42" s="1"/>
  <c r="L24" i="11"/>
  <c r="L24" i="42" s="1"/>
  <c r="J24" i="11"/>
  <c r="J24" i="42" s="1"/>
  <c r="I24" i="11"/>
  <c r="I24" i="42" s="1"/>
  <c r="H24" i="11"/>
  <c r="H24" i="42" s="1"/>
  <c r="G24" i="11"/>
  <c r="G24" i="42" s="1"/>
  <c r="E24" i="11"/>
  <c r="E24" i="42" s="1"/>
  <c r="D24" i="11"/>
  <c r="D24" i="42" s="1"/>
  <c r="C24" i="11"/>
  <c r="C24" i="42" s="1"/>
  <c r="B24" i="11"/>
  <c r="B24" i="42" s="1"/>
  <c r="P23" i="11"/>
  <c r="P23" i="42" s="1"/>
  <c r="K23" i="11"/>
  <c r="K23" i="42" s="1"/>
  <c r="F23" i="11"/>
  <c r="F23" i="42" s="1"/>
  <c r="P22" i="11"/>
  <c r="P22" i="42" s="1"/>
  <c r="K22" i="11"/>
  <c r="K22" i="42" s="1"/>
  <c r="F22" i="11"/>
  <c r="F22" i="42" s="1"/>
  <c r="P21" i="42"/>
  <c r="K21" i="11"/>
  <c r="K21" i="42" s="1"/>
  <c r="F21" i="11"/>
  <c r="F21" i="42" s="1"/>
  <c r="O17" i="11"/>
  <c r="O17" i="42" s="1"/>
  <c r="N17" i="11"/>
  <c r="N17" i="42" s="1"/>
  <c r="M17" i="11"/>
  <c r="M17" i="42" s="1"/>
  <c r="L17" i="11"/>
  <c r="L17" i="42" s="1"/>
  <c r="J17" i="11"/>
  <c r="J17" i="42" s="1"/>
  <c r="I17" i="11"/>
  <c r="I17" i="42" s="1"/>
  <c r="H17" i="11"/>
  <c r="H17" i="42" s="1"/>
  <c r="G17" i="11"/>
  <c r="G17" i="42" s="1"/>
  <c r="E17" i="11"/>
  <c r="E17" i="42" s="1"/>
  <c r="D17" i="11"/>
  <c r="D17" i="42" s="1"/>
  <c r="C17" i="11"/>
  <c r="C17" i="42" s="1"/>
  <c r="B17" i="11"/>
  <c r="B17" i="42" s="1"/>
  <c r="P16" i="11"/>
  <c r="P16" i="42" s="1"/>
  <c r="K16" i="11"/>
  <c r="K16" i="42" s="1"/>
  <c r="P15" i="11"/>
  <c r="P15" i="42" s="1"/>
  <c r="K15" i="11"/>
  <c r="K15" i="42" s="1"/>
  <c r="F15" i="11"/>
  <c r="F15" i="42" s="1"/>
  <c r="P14" i="11"/>
  <c r="P14" i="42" s="1"/>
  <c r="K14" i="11"/>
  <c r="K14" i="42" s="1"/>
  <c r="F14" i="11"/>
  <c r="F14" i="42" s="1"/>
  <c r="M9" i="11"/>
  <c r="M9" i="42" s="1"/>
  <c r="L9" i="11"/>
  <c r="L9" i="42" s="1"/>
  <c r="I9" i="11"/>
  <c r="I9" i="42" s="1"/>
  <c r="H9" i="11"/>
  <c r="H9" i="42" s="1"/>
  <c r="G9" i="11"/>
  <c r="G9" i="42" s="1"/>
  <c r="F9" i="11"/>
  <c r="D9" i="11"/>
  <c r="D9" i="42" s="1"/>
  <c r="C9" i="11"/>
  <c r="C9" i="42" s="1"/>
  <c r="B9" i="11"/>
  <c r="B9" i="42" s="1"/>
  <c r="N8" i="11"/>
  <c r="N8" i="42" s="1"/>
  <c r="J8" i="11"/>
  <c r="J8" i="42" s="1"/>
  <c r="E8" i="11"/>
  <c r="N7" i="11"/>
  <c r="N7" i="42" s="1"/>
  <c r="J7" i="11"/>
  <c r="J7" i="42" s="1"/>
  <c r="E7" i="11"/>
  <c r="N6" i="11"/>
  <c r="N6" i="42" s="1"/>
  <c r="J6" i="11"/>
  <c r="E8" i="42" l="1"/>
  <c r="O8" i="11"/>
  <c r="E7" i="42"/>
  <c r="O7" i="11"/>
  <c r="J6" i="42"/>
  <c r="O6" i="11"/>
  <c r="F9" i="42"/>
  <c r="P24" i="11"/>
  <c r="P24" i="42" s="1"/>
  <c r="Q6" i="11"/>
  <c r="F24" i="11"/>
  <c r="F24" i="42" s="1"/>
  <c r="Q7" i="11"/>
  <c r="N9" i="11"/>
  <c r="N9" i="42" s="1"/>
  <c r="J9" i="11"/>
  <c r="J9" i="42" s="1"/>
  <c r="Q8" i="11"/>
  <c r="K24" i="11"/>
  <c r="K24" i="42" s="1"/>
  <c r="P17" i="11"/>
  <c r="P17" i="42" s="1"/>
  <c r="K17" i="11"/>
  <c r="K17" i="42" s="1"/>
  <c r="F17" i="11"/>
  <c r="F17" i="42" s="1"/>
  <c r="E9" i="11"/>
  <c r="E9" i="42" s="1"/>
  <c r="G37" i="3"/>
  <c r="G37" i="9" s="1"/>
  <c r="F37" i="3"/>
  <c r="F37" i="9" s="1"/>
  <c r="E37" i="3"/>
  <c r="E37" i="9" s="1"/>
  <c r="O24" i="3"/>
  <c r="O24" i="9" s="1"/>
  <c r="N24" i="3"/>
  <c r="N24" i="9" s="1"/>
  <c r="M24" i="3"/>
  <c r="M24" i="9" s="1"/>
  <c r="L24" i="3"/>
  <c r="L24" i="9" s="1"/>
  <c r="J24" i="9"/>
  <c r="H24" i="3"/>
  <c r="H24" i="9" s="1"/>
  <c r="G24" i="3"/>
  <c r="G24" i="9" s="1"/>
  <c r="E24" i="3"/>
  <c r="E24" i="9" s="1"/>
  <c r="D24" i="3"/>
  <c r="D24" i="9" s="1"/>
  <c r="C24" i="3"/>
  <c r="C24" i="9" s="1"/>
  <c r="B24" i="3"/>
  <c r="B24" i="9" s="1"/>
  <c r="P23" i="3"/>
  <c r="P23" i="9" s="1"/>
  <c r="K23" i="3"/>
  <c r="K23" i="9" s="1"/>
  <c r="F23" i="3"/>
  <c r="F23" i="9" s="1"/>
  <c r="P22" i="3"/>
  <c r="P22" i="9" s="1"/>
  <c r="K22" i="3"/>
  <c r="K22" i="9" s="1"/>
  <c r="F22" i="3"/>
  <c r="F22" i="9" s="1"/>
  <c r="P21" i="3"/>
  <c r="P21" i="9" s="1"/>
  <c r="K21" i="3"/>
  <c r="K21" i="9" s="1"/>
  <c r="O17" i="3"/>
  <c r="O17" i="9" s="1"/>
  <c r="N17" i="3"/>
  <c r="N17" i="9" s="1"/>
  <c r="M17" i="3"/>
  <c r="M17" i="9" s="1"/>
  <c r="L17" i="3"/>
  <c r="L17" i="9" s="1"/>
  <c r="J17" i="3"/>
  <c r="J17" i="9" s="1"/>
  <c r="I17" i="3"/>
  <c r="I17" i="9" s="1"/>
  <c r="H17" i="3"/>
  <c r="H17" i="9" s="1"/>
  <c r="G17" i="3"/>
  <c r="G17" i="9" s="1"/>
  <c r="E17" i="3"/>
  <c r="E17" i="9" s="1"/>
  <c r="D17" i="3"/>
  <c r="D17" i="9" s="1"/>
  <c r="C17" i="3"/>
  <c r="C17" i="9" s="1"/>
  <c r="B17" i="3"/>
  <c r="B17" i="9" s="1"/>
  <c r="P16" i="3"/>
  <c r="P16" i="9" s="1"/>
  <c r="K16" i="3"/>
  <c r="K16" i="9" s="1"/>
  <c r="F16" i="9"/>
  <c r="P15" i="3"/>
  <c r="P15" i="9" s="1"/>
  <c r="P14" i="3"/>
  <c r="P14" i="9" s="1"/>
  <c r="K14" i="3"/>
  <c r="K14" i="9" s="1"/>
  <c r="F14" i="3"/>
  <c r="F14" i="9" s="1"/>
  <c r="O9" i="11" l="1"/>
  <c r="Q9" i="11"/>
  <c r="O7" i="3"/>
  <c r="O6" i="3"/>
  <c r="O8" i="3"/>
  <c r="P24" i="3"/>
  <c r="P24" i="9" s="1"/>
  <c r="F24" i="3"/>
  <c r="F24" i="9" s="1"/>
  <c r="K24" i="3"/>
  <c r="K24" i="9" s="1"/>
  <c r="F17" i="3"/>
  <c r="F17" i="9" s="1"/>
  <c r="K17" i="3"/>
  <c r="K17" i="9" s="1"/>
  <c r="P17" i="3"/>
  <c r="P17" i="9" s="1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<sst xmlns="http://schemas.openxmlformats.org/spreadsheetml/2006/main" count="3041" uniqueCount="179">
  <si>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</si>
  <si>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</si>
  <si>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</si>
  <si>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</si>
  <si>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</si>
  <si>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</si>
  <si>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</si>
  <si>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</si>
  <si>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</si>
  <si>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</si>
  <si>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</si>
  <si>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</si>
  <si>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</si>
  <si>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</si>
  <si>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</si>
  <si>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</si>
  <si>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</si>
  <si>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</si>
  <si>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</si>
  <si>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</si>
  <si>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</si>
  <si>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</si>
  <si>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</si>
  <si>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</si>
  <si>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</si>
  <si>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</si>
  <si>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</si>
  <si>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</si>
  <si>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</si>
  <si>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</si>
  <si>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</si>
  <si>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</si>
  <si>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</si>
  <si>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</si>
  <si>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</si>
  <si>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</si>
  <si>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</si>
  <si>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</si>
  <si>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</si>
  <si>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</si>
  <si>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</si>
  <si>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</si>
  <si>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</si>
  <si>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</si>
  <si>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</si>
  <si>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</si>
  <si>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</si>
  <si>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</si>
  <si>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</si>
  <si>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</si>
  <si>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</si>
  <si>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</si>
  <si>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</si>
  <si>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</si>
  <si>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</si>
  <si>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</si>
  <si>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</si>
  <si>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</si>
  <si>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</si>
  <si>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</si>
  <si>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</si>
  <si>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</si>
  <si>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</si>
  <si>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</si>
  <si>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</si>
  <si>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</si>
  <si>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</si>
  <si>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</si>
  <si>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</si>
  <si>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</si>
  <si>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</si>
  <si>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</si>
  <si>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</si>
  <si>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</si>
  <si>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</si>
  <si>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</si>
  <si>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</si>
  <si>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</si>
  <si>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</si>
  <si>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</si>
  <si>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</si>
  <si>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</si>
  <si>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</si>
  <si>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</si>
  <si>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</si>
  <si>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</si>
  <si>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</si>
  <si>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</si>
  <si>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</si>
  <si>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</si>
  <si>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</si>
  <si>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</si>
  <si>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</si>
  <si>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</si>
  <si>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</si>
  <si>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</si>
  <si>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</si>
  <si>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</si>
  <si>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</si>
  <si>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</si>
  <si>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</si>
  <si>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</si>
  <si>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</si>
  <si>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</si>
  <si>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</si>
  <si>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</si>
  <si>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</si>
  <si>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</si>
  <si>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</si>
  <si>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</si>
  <si>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</si>
  <si>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Διοικητικό Πρωτοδικείο Σύρου</t>
  </si>
  <si>
    <t>Διοικητικό Πρωτοδικείο  Ναυπλίου</t>
  </si>
  <si>
    <t>Διοικητικό Πρωτοδικείο Ρόδου</t>
  </si>
  <si>
    <t>Διοικητικό Πρωτοδικείο  Βόλου</t>
  </si>
  <si>
    <t>Διοικητικό Πρωτοδικείο  Μεσολογγίου</t>
  </si>
  <si>
    <t>Β'</t>
  </si>
  <si>
    <t>Γ'</t>
  </si>
  <si>
    <t>A'</t>
  </si>
  <si>
    <t>Δ'</t>
  </si>
  <si>
    <t>Ε'</t>
  </si>
  <si>
    <t>ΣΤ'</t>
  </si>
  <si>
    <t>Ζ΄</t>
  </si>
  <si>
    <t>Η'</t>
  </si>
  <si>
    <t>Θ'</t>
  </si>
  <si>
    <t>1ο τμήμα</t>
  </si>
  <si>
    <t>3ο τμήμα</t>
  </si>
  <si>
    <t>11ο τμήμα</t>
  </si>
  <si>
    <t>14ο τμήμα</t>
  </si>
  <si>
    <t>16ο τμήμα</t>
  </si>
  <si>
    <t>27ο τμήμα</t>
  </si>
  <si>
    <t>32ο τμήμα</t>
  </si>
  <si>
    <t>33ο τμήμα</t>
  </si>
  <si>
    <t>9ο τμήμα</t>
  </si>
  <si>
    <t>ΙΒ' ΤΜΗΜΑ</t>
  </si>
  <si>
    <t>ΙΔ' ΤΜΗΜΑ</t>
  </si>
  <si>
    <t>ΙΕ' ΤΜΗΜΑ</t>
  </si>
  <si>
    <t>1Τμήμα</t>
  </si>
  <si>
    <t>2ο Τμήμα</t>
  </si>
  <si>
    <t>Α ΤΜΗΜΑ</t>
  </si>
  <si>
    <t>Β ΤΜΗΜΑ</t>
  </si>
  <si>
    <t>Α Τμήμα</t>
  </si>
  <si>
    <t>Β Τμήμα</t>
  </si>
  <si>
    <t>Γ Τμήμα</t>
  </si>
  <si>
    <t>ΕΝΙΑΙΟ</t>
  </si>
  <si>
    <t>ENIAIO</t>
  </si>
  <si>
    <t>Α' Τμήμα</t>
  </si>
  <si>
    <t>Β' Τμήμα</t>
  </si>
  <si>
    <t>Γ' Τμήμα</t>
  </si>
  <si>
    <t>1ο Τμήμα</t>
  </si>
  <si>
    <t>3ο Τμήμα</t>
  </si>
  <si>
    <t>1ο  Διακοπών</t>
  </si>
  <si>
    <t xml:space="preserve"> Στατιστικά του Ν.4046/2012    Από 01/10/2023 έως 31/12/2023</t>
  </si>
  <si>
    <t>Εκκρεμείς υποθέσεις μέχρι 30/09/2023</t>
  </si>
  <si>
    <t>Εισαχθείσες υποθέσεις από  01/10/2023 έως 31/12/2023</t>
  </si>
  <si>
    <t>Υποθέσεις που περαιώθηκαν από  01/10/2023 έως 31/12/2023</t>
  </si>
  <si>
    <t>Εκκρεμείς υποθέσεις στις 31/12/2023</t>
  </si>
  <si>
    <t>Εκκρεμείς υποθέσεις στις 30/09/2023</t>
  </si>
  <si>
    <t>Εκκρεμείς υποθέσεις στις  31/12/2023</t>
  </si>
  <si>
    <t>Φορολογικές και τελωνιακές υποθέσεις  με αμφισβητούμενη διαφορά  έως 150.000  και εισήχθηκαν  από 01/10/2023 έως31/12/2023</t>
  </si>
  <si>
    <t>έως 2020</t>
  </si>
  <si>
    <t>Γ ΤΜΗΜΑ</t>
  </si>
  <si>
    <t>Τμ.1</t>
  </si>
  <si>
    <t>Τμ.2</t>
  </si>
  <si>
    <t>Τμ.3</t>
  </si>
  <si>
    <t>Τμ.4</t>
  </si>
  <si>
    <t>Τμ.5</t>
  </si>
  <si>
    <t>Τμ.6</t>
  </si>
  <si>
    <t>Τμ.7</t>
  </si>
  <si>
    <t>Τμ.8</t>
  </si>
  <si>
    <t>Τμ.20</t>
  </si>
  <si>
    <t>Τμ.19</t>
  </si>
  <si>
    <t>20ο τμήμα</t>
  </si>
  <si>
    <t>Ζ' ΤΜΗΜΑ</t>
  </si>
  <si>
    <t>ΙΓ' ΤΜΗΜΑ</t>
  </si>
  <si>
    <t>Α Τμήμα Διακοπών</t>
  </si>
  <si>
    <t>Β Τμήμα Διακοπών</t>
  </si>
  <si>
    <t>Γ Τμήμα Διακοπών</t>
  </si>
  <si>
    <t>4o ΤΡΙΜΗΝΟ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</si>
</sst>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n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 style="thick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8"/>
      </top>
      <bottom style="thin">
        <color indexed="63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12" fillId="0" borderId="0"/>
    <xf numFmtId="0" fontId="12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4" fillId="0" borderId="0" xfId="2" applyFont="1"/>
    <xf numFmtId="3" fontId="15" fillId="0" borderId="4" xfId="3" applyNumberFormat="1" applyFont="1" applyBorder="1"/>
    <xf numFmtId="3" fontId="16" fillId="0" borderId="4" xfId="3" applyNumberFormat="1" applyFont="1" applyBorder="1"/>
    <xf numFmtId="3" fontId="17" fillId="0" borderId="4" xfId="4" applyNumberFormat="1" applyBorder="1" applyAlignment="1" applyProtection="1"/>
    <xf numFmtId="3" fontId="17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4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3" xfId="0" applyFont="1" applyFill="1" applyBorder="1" applyAlignment="1"/>
    <xf numFmtId="0" fontId="4" fillId="0" borderId="64" xfId="0" applyFont="1" applyFill="1" applyBorder="1" applyAlignment="1" applyProtection="1">
      <alignment vertical="top" wrapText="1"/>
    </xf>
    <xf numFmtId="0" fontId="4" fillId="0" borderId="66" xfId="0" applyFont="1" applyFill="1" applyBorder="1" applyAlignment="1" applyProtection="1">
      <alignment vertical="top" wrapText="1"/>
    </xf>
    <xf numFmtId="0" fontId="8" fillId="0" borderId="67" xfId="5" applyNumberFormat="1" applyFont="1" applyFill="1" applyBorder="1" applyAlignment="1" applyProtection="1">
      <alignment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3" fillId="0" borderId="74" xfId="0" applyFont="1" applyBorder="1"/>
    <xf numFmtId="0" fontId="8" fillId="0" borderId="67" xfId="5" applyNumberFormat="1" applyFont="1" applyFill="1" applyBorder="1" applyAlignment="1" applyProtection="1">
      <alignment horizontal="center" vertical="center" wrapText="1"/>
    </xf>
    <xf numFmtId="0" fontId="8" fillId="3" borderId="75" xfId="0" applyFont="1" applyFill="1" applyBorder="1" applyAlignment="1">
      <alignment horizontal="center"/>
    </xf>
    <xf numFmtId="0" fontId="8" fillId="3" borderId="76" xfId="0" applyFont="1" applyFill="1" applyBorder="1" applyAlignment="1">
      <alignment horizontal="center"/>
    </xf>
    <xf numFmtId="0" fontId="10" fillId="0" borderId="77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/>
    </xf>
    <xf numFmtId="0" fontId="8" fillId="0" borderId="80" xfId="0" applyFont="1" applyFill="1" applyBorder="1" applyAlignment="1">
      <alignment vertical="center" wrapText="1"/>
    </xf>
    <xf numFmtId="0" fontId="10" fillId="0" borderId="80" xfId="5" applyNumberFormat="1" applyFont="1" applyFill="1" applyBorder="1" applyAlignment="1" applyProtection="1">
      <alignment horizontal="center" wrapText="1"/>
    </xf>
    <xf numFmtId="0" fontId="10" fillId="0" borderId="80" xfId="0" applyFont="1" applyFill="1" applyBorder="1" applyAlignment="1">
      <alignment horizontal="center"/>
    </xf>
    <xf numFmtId="0" fontId="8" fillId="0" borderId="60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3" xfId="0" applyFont="1" applyFill="1" applyBorder="1" applyAlignment="1"/>
    <xf numFmtId="0" fontId="8" fillId="0" borderId="67" xfId="0" applyFont="1" applyFill="1" applyBorder="1" applyAlignment="1"/>
    <xf numFmtId="0" fontId="11" fillId="0" borderId="60" xfId="0" applyFont="1" applyBorder="1"/>
    <xf numFmtId="0" fontId="11" fillId="0" borderId="57" xfId="0" applyFont="1" applyBorder="1"/>
    <xf numFmtId="0" fontId="8" fillId="3" borderId="81" xfId="0" applyFont="1" applyFill="1" applyBorder="1" applyAlignment="1">
      <alignment horizontal="center"/>
    </xf>
    <xf numFmtId="0" fontId="8" fillId="3" borderId="82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/>
    </xf>
    <xf numFmtId="0" fontId="11" fillId="0" borderId="84" xfId="0" applyFont="1" applyBorder="1"/>
    <xf numFmtId="0" fontId="11" fillId="0" borderId="85" xfId="0" applyFont="1" applyBorder="1"/>
    <xf numFmtId="0" fontId="3" fillId="0" borderId="85" xfId="0" applyFont="1" applyBorder="1"/>
    <xf numFmtId="0" fontId="3" fillId="0" borderId="86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2" fillId="0" borderId="4" xfId="3" applyNumberFormat="1" applyBorder="1" applyAlignment="1">
      <alignment horizontal="center"/>
    </xf>
    <xf numFmtId="3" fontId="16" fillId="0" borderId="4" xfId="3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0" fillId="0" borderId="0" xfId="6"/>
    <xf numFmtId="0" fontId="21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vertical="center" wrapText="1"/>
    </xf>
    <xf numFmtId="0" fontId="3" fillId="0" borderId="0" xfId="0" applyFont="1" applyFill="1"/>
    <xf numFmtId="0" fontId="5" fillId="0" borderId="9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19" fillId="0" borderId="5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/>
    <xf numFmtId="0" fontId="8" fillId="0" borderId="35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37" xfId="0" applyFont="1" applyFill="1" applyBorder="1"/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13" xfId="0" applyFont="1" applyFill="1" applyBorder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11" fillId="0" borderId="51" xfId="0" applyFont="1" applyFill="1" applyBorder="1"/>
    <xf numFmtId="0" fontId="11" fillId="0" borderId="52" xfId="0" applyFont="1" applyFill="1" applyBorder="1"/>
    <xf numFmtId="0" fontId="3" fillId="0" borderId="52" xfId="0" applyFont="1" applyFill="1" applyBorder="1"/>
    <xf numFmtId="0" fontId="3" fillId="0" borderId="53" xfId="0" applyFont="1" applyFill="1" applyBorder="1"/>
    <xf numFmtId="0" fontId="5" fillId="0" borderId="12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99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3" fillId="0" borderId="54" xfId="2" applyFont="1" applyFill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7" fillId="0" borderId="19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89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88" xfId="0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9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10" fillId="0" borderId="67" xfId="5" applyNumberFormat="1" applyFont="1" applyFill="1" applyBorder="1" applyAlignment="1" applyProtection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04" xfId="0" applyFont="1" applyFill="1" applyBorder="1" applyAlignment="1" applyProtection="1">
      <alignment horizontal="center" vertical="center" wrapText="1"/>
    </xf>
    <xf numFmtId="0" fontId="6" fillId="3" borderId="101" xfId="0" applyFont="1" applyFill="1" applyBorder="1" applyAlignment="1" applyProtection="1">
      <alignment horizontal="center" vertical="center" wrapText="1"/>
    </xf>
    <xf numFmtId="0" fontId="6" fillId="3" borderId="102" xfId="0" applyFont="1" applyFill="1" applyBorder="1" applyAlignment="1" applyProtection="1">
      <alignment horizontal="center" vertical="center" wrapText="1"/>
    </xf>
    <xf numFmtId="0" fontId="6" fillId="3" borderId="103" xfId="0" applyFont="1" applyFill="1" applyBorder="1" applyAlignment="1" applyProtection="1">
      <alignment horizontal="center" vertical="center" wrapText="1"/>
    </xf>
    <xf numFmtId="0" fontId="5" fillId="3" borderId="99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 wrapText="1"/>
    </xf>
    <xf numFmtId="0" fontId="5" fillId="3" borderId="100" xfId="0" applyFont="1" applyFill="1" applyBorder="1" applyAlignment="1" applyProtection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0" fillId="0" borderId="72" xfId="5" applyNumberFormat="1" applyFont="1" applyFill="1" applyBorder="1" applyAlignment="1" applyProtection="1">
      <alignment horizontal="center" vertical="center" wrapText="1"/>
    </xf>
    <xf numFmtId="0" fontId="10" fillId="0" borderId="68" xfId="5" applyNumberFormat="1" applyFont="1" applyFill="1" applyBorder="1" applyAlignment="1" applyProtection="1">
      <alignment horizontal="center" vertical="center" wrapText="1"/>
    </xf>
    <xf numFmtId="0" fontId="10" fillId="0" borderId="92" xfId="5" applyNumberFormat="1" applyFont="1" applyFill="1" applyBorder="1" applyAlignment="1" applyProtection="1">
      <alignment horizontal="center" vertical="center" wrapText="1"/>
    </xf>
    <xf numFmtId="0" fontId="10" fillId="0" borderId="94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95" xfId="5" applyNumberFormat="1" applyFont="1" applyFill="1" applyBorder="1" applyAlignment="1" applyProtection="1">
      <alignment horizontal="center" vertical="center" wrapText="1"/>
    </xf>
    <xf numFmtId="0" fontId="10" fillId="0" borderId="78" xfId="5" applyNumberFormat="1" applyFont="1" applyFill="1" applyBorder="1" applyAlignment="1" applyProtection="1">
      <alignment horizontal="center" vertical="center" wrapText="1"/>
    </xf>
    <xf numFmtId="0" fontId="10" fillId="0" borderId="96" xfId="5" applyNumberFormat="1" applyFont="1" applyFill="1" applyBorder="1" applyAlignment="1" applyProtection="1">
      <alignment horizontal="center" vertical="center" wrapText="1"/>
    </xf>
    <xf numFmtId="0" fontId="10" fillId="0" borderId="77" xfId="5" applyNumberFormat="1" applyFont="1" applyFill="1" applyBorder="1" applyAlignment="1" applyProtection="1">
      <alignment horizontal="center" vertical="center" wrapText="1"/>
    </xf>
    <xf numFmtId="0" fontId="10" fillId="0" borderId="9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</cellXfs>
  <cellStyles count="11">
    <cellStyle name="Excel_BuiltIn_Έμφαση2" xfId="5" xr:uid="{00000000-0005-0000-0000-000000000000}"/>
    <cellStyle name="norm1" xfId="7" xr:uid="{00000000-0005-0000-0000-000001000000}"/>
    <cellStyle name="Βασικό_Βιβλίο ΘΕΣΕΩΝ" xfId="2" xr:uid="{00000000-0005-0000-0000-000002000000}"/>
    <cellStyle name="Βασικό_ΚΑΤΑΝΟΜΗ  Ν ΘΕΣΕΩΝ 3900" xfId="3" xr:uid="{00000000-0005-0000-0000-000003000000}"/>
    <cellStyle name="Έμφαση2" xfId="1" builtinId="33"/>
    <cellStyle name="Κανονικό" xfId="0" builtinId="0"/>
    <cellStyle name="Κανονικό 2" xfId="8" xr:uid="{00000000-0005-0000-0000-000006000000}"/>
    <cellStyle name="Κανονικό 3" xfId="9" xr:uid="{00000000-0005-0000-0000-000007000000}"/>
    <cellStyle name="Κανονικό 4" xfId="6" xr:uid="{00000000-0005-0000-0000-000008000000}"/>
    <cellStyle name="Νόμισμα 2" xfId="10" xr:uid="{00000000-0005-0000-0000-000009000000}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171450</xdr:rowOff>
        </xdr:from>
        <xdr:to>
          <xdr:col>0</xdr:col>
          <xdr:colOff>6438900</xdr:colOff>
          <xdr:row>21</xdr:row>
          <xdr:rowOff>342900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24"/>
  <sheetViews>
    <sheetView tabSelected="1" view="pageBreakPreview" zoomScale="75" zoomScaleNormal="47" zoomScaleSheetLayoutView="75" workbookViewId="0">
      <selection activeCell="A11" sqref="A11"/>
    </sheetView>
  </sheetViews>
  <sheetFormatPr defaultRowHeight="12.75" x14ac:dyDescent="0.2"/>
  <cols>
    <col min="1" max="1" width="97.28515625" style="122" customWidth="1"/>
    <col min="2" max="256" width="9.140625" style="122"/>
    <col min="257" max="257" width="97.28515625" style="122" customWidth="1"/>
    <col min="258" max="512" width="9.140625" style="122"/>
    <col min="513" max="513" width="97.28515625" style="122" customWidth="1"/>
    <col min="514" max="768" width="9.140625" style="122"/>
    <col min="769" max="769" width="97.28515625" style="122" customWidth="1"/>
    <col min="770" max="1024" width="9.140625" style="122"/>
    <col min="1025" max="1025" width="97.28515625" style="122" customWidth="1"/>
    <col min="1026" max="1280" width="9.140625" style="122"/>
    <col min="1281" max="1281" width="97.28515625" style="122" customWidth="1"/>
    <col min="1282" max="1536" width="9.140625" style="122"/>
    <col min="1537" max="1537" width="97.28515625" style="122" customWidth="1"/>
    <col min="1538" max="1792" width="9.140625" style="122"/>
    <col min="1793" max="1793" width="97.28515625" style="122" customWidth="1"/>
    <col min="1794" max="2048" width="9.140625" style="122"/>
    <col min="2049" max="2049" width="97.28515625" style="122" customWidth="1"/>
    <col min="2050" max="2304" width="9.140625" style="122"/>
    <col min="2305" max="2305" width="97.28515625" style="122" customWidth="1"/>
    <col min="2306" max="2560" width="9.140625" style="122"/>
    <col min="2561" max="2561" width="97.28515625" style="122" customWidth="1"/>
    <col min="2562" max="2816" width="9.140625" style="122"/>
    <col min="2817" max="2817" width="97.28515625" style="122" customWidth="1"/>
    <col min="2818" max="3072" width="9.140625" style="122"/>
    <col min="3073" max="3073" width="97.28515625" style="122" customWidth="1"/>
    <col min="3074" max="3328" width="9.140625" style="122"/>
    <col min="3329" max="3329" width="97.28515625" style="122" customWidth="1"/>
    <col min="3330" max="3584" width="9.140625" style="122"/>
    <col min="3585" max="3585" width="97.28515625" style="122" customWidth="1"/>
    <col min="3586" max="3840" width="9.140625" style="122"/>
    <col min="3841" max="3841" width="97.28515625" style="122" customWidth="1"/>
    <col min="3842" max="4096" width="9.140625" style="122"/>
    <col min="4097" max="4097" width="97.28515625" style="122" customWidth="1"/>
    <col min="4098" max="4352" width="9.140625" style="122"/>
    <col min="4353" max="4353" width="97.28515625" style="122" customWidth="1"/>
    <col min="4354" max="4608" width="9.140625" style="122"/>
    <col min="4609" max="4609" width="97.28515625" style="122" customWidth="1"/>
    <col min="4610" max="4864" width="9.140625" style="122"/>
    <col min="4865" max="4865" width="97.28515625" style="122" customWidth="1"/>
    <col min="4866" max="5120" width="9.140625" style="122"/>
    <col min="5121" max="5121" width="97.28515625" style="122" customWidth="1"/>
    <col min="5122" max="5376" width="9.140625" style="122"/>
    <col min="5377" max="5377" width="97.28515625" style="122" customWidth="1"/>
    <col min="5378" max="5632" width="9.140625" style="122"/>
    <col min="5633" max="5633" width="97.28515625" style="122" customWidth="1"/>
    <col min="5634" max="5888" width="9.140625" style="122"/>
    <col min="5889" max="5889" width="97.28515625" style="122" customWidth="1"/>
    <col min="5890" max="6144" width="9.140625" style="122"/>
    <col min="6145" max="6145" width="97.28515625" style="122" customWidth="1"/>
    <col min="6146" max="6400" width="9.140625" style="122"/>
    <col min="6401" max="6401" width="97.28515625" style="122" customWidth="1"/>
    <col min="6402" max="6656" width="9.140625" style="122"/>
    <col min="6657" max="6657" width="97.28515625" style="122" customWidth="1"/>
    <col min="6658" max="6912" width="9.140625" style="122"/>
    <col min="6913" max="6913" width="97.28515625" style="122" customWidth="1"/>
    <col min="6914" max="7168" width="9.140625" style="122"/>
    <col min="7169" max="7169" width="97.28515625" style="122" customWidth="1"/>
    <col min="7170" max="7424" width="9.140625" style="122"/>
    <col min="7425" max="7425" width="97.28515625" style="122" customWidth="1"/>
    <col min="7426" max="7680" width="9.140625" style="122"/>
    <col min="7681" max="7681" width="97.28515625" style="122" customWidth="1"/>
    <col min="7682" max="7936" width="9.140625" style="122"/>
    <col min="7937" max="7937" width="97.28515625" style="122" customWidth="1"/>
    <col min="7938" max="8192" width="9.140625" style="122"/>
    <col min="8193" max="8193" width="97.28515625" style="122" customWidth="1"/>
    <col min="8194" max="8448" width="9.140625" style="122"/>
    <col min="8449" max="8449" width="97.28515625" style="122" customWidth="1"/>
    <col min="8450" max="8704" width="9.140625" style="122"/>
    <col min="8705" max="8705" width="97.28515625" style="122" customWidth="1"/>
    <col min="8706" max="8960" width="9.140625" style="122"/>
    <col min="8961" max="8961" width="97.28515625" style="122" customWidth="1"/>
    <col min="8962" max="9216" width="9.140625" style="122"/>
    <col min="9217" max="9217" width="97.28515625" style="122" customWidth="1"/>
    <col min="9218" max="9472" width="9.140625" style="122"/>
    <col min="9473" max="9473" width="97.28515625" style="122" customWidth="1"/>
    <col min="9474" max="9728" width="9.140625" style="122"/>
    <col min="9729" max="9729" width="97.28515625" style="122" customWidth="1"/>
    <col min="9730" max="9984" width="9.140625" style="122"/>
    <col min="9985" max="9985" width="97.28515625" style="122" customWidth="1"/>
    <col min="9986" max="10240" width="9.140625" style="122"/>
    <col min="10241" max="10241" width="97.28515625" style="122" customWidth="1"/>
    <col min="10242" max="10496" width="9.140625" style="122"/>
    <col min="10497" max="10497" width="97.28515625" style="122" customWidth="1"/>
    <col min="10498" max="10752" width="9.140625" style="122"/>
    <col min="10753" max="10753" width="97.28515625" style="122" customWidth="1"/>
    <col min="10754" max="11008" width="9.140625" style="122"/>
    <col min="11009" max="11009" width="97.28515625" style="122" customWidth="1"/>
    <col min="11010" max="11264" width="9.140625" style="122"/>
    <col min="11265" max="11265" width="97.28515625" style="122" customWidth="1"/>
    <col min="11266" max="11520" width="9.140625" style="122"/>
    <col min="11521" max="11521" width="97.28515625" style="122" customWidth="1"/>
    <col min="11522" max="11776" width="9.140625" style="122"/>
    <col min="11777" max="11777" width="97.28515625" style="122" customWidth="1"/>
    <col min="11778" max="12032" width="9.140625" style="122"/>
    <col min="12033" max="12033" width="97.28515625" style="122" customWidth="1"/>
    <col min="12034" max="12288" width="9.140625" style="122"/>
    <col min="12289" max="12289" width="97.28515625" style="122" customWidth="1"/>
    <col min="12290" max="12544" width="9.140625" style="122"/>
    <col min="12545" max="12545" width="97.28515625" style="122" customWidth="1"/>
    <col min="12546" max="12800" width="9.140625" style="122"/>
    <col min="12801" max="12801" width="97.28515625" style="122" customWidth="1"/>
    <col min="12802" max="13056" width="9.140625" style="122"/>
    <col min="13057" max="13057" width="97.28515625" style="122" customWidth="1"/>
    <col min="13058" max="13312" width="9.140625" style="122"/>
    <col min="13313" max="13313" width="97.28515625" style="122" customWidth="1"/>
    <col min="13314" max="13568" width="9.140625" style="122"/>
    <col min="13569" max="13569" width="97.28515625" style="122" customWidth="1"/>
    <col min="13570" max="13824" width="9.140625" style="122"/>
    <col min="13825" max="13825" width="97.28515625" style="122" customWidth="1"/>
    <col min="13826" max="14080" width="9.140625" style="122"/>
    <col min="14081" max="14081" width="97.28515625" style="122" customWidth="1"/>
    <col min="14082" max="14336" width="9.140625" style="122"/>
    <col min="14337" max="14337" width="97.28515625" style="122" customWidth="1"/>
    <col min="14338" max="14592" width="9.140625" style="122"/>
    <col min="14593" max="14593" width="97.28515625" style="122" customWidth="1"/>
    <col min="14594" max="14848" width="9.140625" style="122"/>
    <col min="14849" max="14849" width="97.28515625" style="122" customWidth="1"/>
    <col min="14850" max="15104" width="9.140625" style="122"/>
    <col min="15105" max="15105" width="97.28515625" style="122" customWidth="1"/>
    <col min="15106" max="15360" width="9.140625" style="122"/>
    <col min="15361" max="15361" width="97.28515625" style="122" customWidth="1"/>
    <col min="15362" max="15616" width="9.140625" style="122"/>
    <col min="15617" max="15617" width="97.28515625" style="122" customWidth="1"/>
    <col min="15618" max="15872" width="9.140625" style="122"/>
    <col min="15873" max="15873" width="97.28515625" style="122" customWidth="1"/>
    <col min="15874" max="16128" width="9.140625" style="122"/>
    <col min="16129" max="16129" width="97.28515625" style="122" customWidth="1"/>
    <col min="16130" max="16384" width="9.140625" style="122"/>
  </cols>
  <sheetData>
    <row r="1" spans="1:2" ht="22.5" x14ac:dyDescent="0.3">
      <c r="A1" s="123" t="s">
        <v>68</v>
      </c>
    </row>
    <row r="2" spans="1:2" ht="22.5" x14ac:dyDescent="0.3">
      <c r="A2" s="123" t="s">
        <v>69</v>
      </c>
    </row>
    <row r="3" spans="1:2" ht="22.5" x14ac:dyDescent="0.3">
      <c r="A3" s="123" t="s">
        <v>70</v>
      </c>
    </row>
    <row r="4" spans="1:2" ht="25.5" x14ac:dyDescent="0.35">
      <c r="A4" s="123" t="s">
        <v>71</v>
      </c>
      <c r="B4" s="124"/>
    </row>
    <row r="5" spans="1:2" ht="30" x14ac:dyDescent="0.4">
      <c r="A5" s="123"/>
      <c r="B5" s="125"/>
    </row>
    <row r="6" spans="1:2" ht="65.45" customHeight="1" x14ac:dyDescent="0.35">
      <c r="A6" s="124"/>
    </row>
    <row r="7" spans="1:2" ht="34.5" x14ac:dyDescent="0.45">
      <c r="A7" s="126" t="s">
        <v>72</v>
      </c>
      <c r="B7" s="124"/>
    </row>
    <row r="8" spans="1:2" ht="25.5" x14ac:dyDescent="0.35">
      <c r="A8" s="124" t="s">
        <v>73</v>
      </c>
      <c r="B8" s="124"/>
    </row>
    <row r="9" spans="1:2" ht="30" x14ac:dyDescent="0.4">
      <c r="A9" s="127" t="s">
        <v>74</v>
      </c>
      <c r="B9" s="123"/>
    </row>
    <row r="10" spans="1:2" ht="25.5" x14ac:dyDescent="0.35">
      <c r="A10" s="124" t="s">
        <v>178</v>
      </c>
      <c r="B10" s="123"/>
    </row>
    <row r="11" spans="1:2" ht="25.5" x14ac:dyDescent="0.35">
      <c r="A11" s="124"/>
      <c r="B11" s="128"/>
    </row>
    <row r="12" spans="1:2" ht="25.5" x14ac:dyDescent="0.35">
      <c r="A12" s="124"/>
      <c r="B12" s="129"/>
    </row>
    <row r="13" spans="1:2" ht="15.75" x14ac:dyDescent="0.25">
      <c r="B13" s="129"/>
    </row>
    <row r="14" spans="1:2" ht="25.5" x14ac:dyDescent="0.35">
      <c r="A14" s="124"/>
    </row>
    <row r="15" spans="1:2" ht="25.5" x14ac:dyDescent="0.35">
      <c r="A15" s="124"/>
    </row>
    <row r="16" spans="1:2" ht="22.5" x14ac:dyDescent="0.3">
      <c r="A16" s="123"/>
    </row>
    <row r="17" spans="1:1" ht="22.5" x14ac:dyDescent="0.3">
      <c r="A17" s="123" t="s">
        <v>75</v>
      </c>
    </row>
    <row r="18" spans="1:1" ht="18.75" x14ac:dyDescent="0.3">
      <c r="A18" s="128" t="s">
        <v>76</v>
      </c>
    </row>
    <row r="19" spans="1:1" ht="15.75" x14ac:dyDescent="0.25">
      <c r="A19" s="129" t="s">
        <v>77</v>
      </c>
    </row>
    <row r="20" spans="1:1" ht="15.75" x14ac:dyDescent="0.25">
      <c r="A20" s="129"/>
    </row>
    <row r="21" spans="1:1" ht="61.15" customHeight="1" x14ac:dyDescent="0.2"/>
    <row r="22" spans="1:1" ht="85.9" customHeight="1" x14ac:dyDescent="0.3">
      <c r="A22" s="123"/>
    </row>
    <row r="23" spans="1:1" ht="18.75" x14ac:dyDescent="0.3">
      <c r="A23" s="128"/>
    </row>
    <row r="24" spans="1:1" ht="15.75" x14ac:dyDescent="0.25">
      <c r="A24" s="129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200025</xdr:colOff>
                <xdr:row>14</xdr:row>
                <xdr:rowOff>171450</xdr:rowOff>
              </from>
              <to>
                <xdr:col>0</xdr:col>
                <xdr:colOff>6438900</xdr:colOff>
                <xdr:row>21</xdr:row>
                <xdr:rowOff>342900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98" zoomScaleNormal="100" zoomScaleSheetLayoutView="98" workbookViewId="0">
      <selection activeCell="D2" sqref="D2"/>
    </sheetView>
  </sheetViews>
  <sheetFormatPr defaultRowHeight="14.25" x14ac:dyDescent="0.2"/>
  <cols>
    <col min="1" max="1" width="6" style="67" customWidth="1"/>
    <col min="2" max="2" width="27.28515625" style="67" customWidth="1"/>
    <col min="3" max="3" width="6.85546875" style="120" customWidth="1"/>
    <col min="4" max="4" width="33.28515625" style="67" customWidth="1"/>
    <col min="5" max="256" width="9.140625" style="67"/>
    <col min="257" max="257" width="6" style="67" customWidth="1"/>
    <col min="258" max="258" width="33.28515625" style="67" customWidth="1"/>
    <col min="259" max="259" width="5" style="67" customWidth="1"/>
    <col min="260" max="260" width="39.140625" style="67" customWidth="1"/>
    <col min="261" max="512" width="9.140625" style="67"/>
    <col min="513" max="513" width="6" style="67" customWidth="1"/>
    <col min="514" max="514" width="33.28515625" style="67" customWidth="1"/>
    <col min="515" max="515" width="5" style="67" customWidth="1"/>
    <col min="516" max="516" width="39.140625" style="67" customWidth="1"/>
    <col min="517" max="768" width="9.140625" style="67"/>
    <col min="769" max="769" width="6" style="67" customWidth="1"/>
    <col min="770" max="770" width="33.28515625" style="67" customWidth="1"/>
    <col min="771" max="771" width="5" style="67" customWidth="1"/>
    <col min="772" max="772" width="39.140625" style="67" customWidth="1"/>
    <col min="773" max="1024" width="9.140625" style="67"/>
    <col min="1025" max="1025" width="6" style="67" customWidth="1"/>
    <col min="1026" max="1026" width="33.28515625" style="67" customWidth="1"/>
    <col min="1027" max="1027" width="5" style="67" customWidth="1"/>
    <col min="1028" max="1028" width="39.140625" style="67" customWidth="1"/>
    <col min="1029" max="1280" width="9.140625" style="67"/>
    <col min="1281" max="1281" width="6" style="67" customWidth="1"/>
    <col min="1282" max="1282" width="33.28515625" style="67" customWidth="1"/>
    <col min="1283" max="1283" width="5" style="67" customWidth="1"/>
    <col min="1284" max="1284" width="39.140625" style="67" customWidth="1"/>
    <col min="1285" max="1536" width="9.140625" style="67"/>
    <col min="1537" max="1537" width="6" style="67" customWidth="1"/>
    <col min="1538" max="1538" width="33.28515625" style="67" customWidth="1"/>
    <col min="1539" max="1539" width="5" style="67" customWidth="1"/>
    <col min="1540" max="1540" width="39.140625" style="67" customWidth="1"/>
    <col min="1541" max="1792" width="9.140625" style="67"/>
    <col min="1793" max="1793" width="6" style="67" customWidth="1"/>
    <col min="1794" max="1794" width="33.28515625" style="67" customWidth="1"/>
    <col min="1795" max="1795" width="5" style="67" customWidth="1"/>
    <col min="1796" max="1796" width="39.140625" style="67" customWidth="1"/>
    <col min="1797" max="2048" width="9.140625" style="67"/>
    <col min="2049" max="2049" width="6" style="67" customWidth="1"/>
    <col min="2050" max="2050" width="33.28515625" style="67" customWidth="1"/>
    <col min="2051" max="2051" width="5" style="67" customWidth="1"/>
    <col min="2052" max="2052" width="39.140625" style="67" customWidth="1"/>
    <col min="2053" max="2304" width="9.140625" style="67"/>
    <col min="2305" max="2305" width="6" style="67" customWidth="1"/>
    <col min="2306" max="2306" width="33.28515625" style="67" customWidth="1"/>
    <col min="2307" max="2307" width="5" style="67" customWidth="1"/>
    <col min="2308" max="2308" width="39.140625" style="67" customWidth="1"/>
    <col min="2309" max="2560" width="9.140625" style="67"/>
    <col min="2561" max="2561" width="6" style="67" customWidth="1"/>
    <col min="2562" max="2562" width="33.28515625" style="67" customWidth="1"/>
    <col min="2563" max="2563" width="5" style="67" customWidth="1"/>
    <col min="2564" max="2564" width="39.140625" style="67" customWidth="1"/>
    <col min="2565" max="2816" width="9.140625" style="67"/>
    <col min="2817" max="2817" width="6" style="67" customWidth="1"/>
    <col min="2818" max="2818" width="33.28515625" style="67" customWidth="1"/>
    <col min="2819" max="2819" width="5" style="67" customWidth="1"/>
    <col min="2820" max="2820" width="39.140625" style="67" customWidth="1"/>
    <col min="2821" max="3072" width="9.140625" style="67"/>
    <col min="3073" max="3073" width="6" style="67" customWidth="1"/>
    <col min="3074" max="3074" width="33.28515625" style="67" customWidth="1"/>
    <col min="3075" max="3075" width="5" style="67" customWidth="1"/>
    <col min="3076" max="3076" width="39.140625" style="67" customWidth="1"/>
    <col min="3077" max="3328" width="9.140625" style="67"/>
    <col min="3329" max="3329" width="6" style="67" customWidth="1"/>
    <col min="3330" max="3330" width="33.28515625" style="67" customWidth="1"/>
    <col min="3331" max="3331" width="5" style="67" customWidth="1"/>
    <col min="3332" max="3332" width="39.140625" style="67" customWidth="1"/>
    <col min="3333" max="3584" width="9.140625" style="67"/>
    <col min="3585" max="3585" width="6" style="67" customWidth="1"/>
    <col min="3586" max="3586" width="33.28515625" style="67" customWidth="1"/>
    <col min="3587" max="3587" width="5" style="67" customWidth="1"/>
    <col min="3588" max="3588" width="39.140625" style="67" customWidth="1"/>
    <col min="3589" max="3840" width="9.140625" style="67"/>
    <col min="3841" max="3841" width="6" style="67" customWidth="1"/>
    <col min="3842" max="3842" width="33.28515625" style="67" customWidth="1"/>
    <col min="3843" max="3843" width="5" style="67" customWidth="1"/>
    <col min="3844" max="3844" width="39.140625" style="67" customWidth="1"/>
    <col min="3845" max="4096" width="9.140625" style="67"/>
    <col min="4097" max="4097" width="6" style="67" customWidth="1"/>
    <col min="4098" max="4098" width="33.28515625" style="67" customWidth="1"/>
    <col min="4099" max="4099" width="5" style="67" customWidth="1"/>
    <col min="4100" max="4100" width="39.140625" style="67" customWidth="1"/>
    <col min="4101" max="4352" width="9.140625" style="67"/>
    <col min="4353" max="4353" width="6" style="67" customWidth="1"/>
    <col min="4354" max="4354" width="33.28515625" style="67" customWidth="1"/>
    <col min="4355" max="4355" width="5" style="67" customWidth="1"/>
    <col min="4356" max="4356" width="39.140625" style="67" customWidth="1"/>
    <col min="4357" max="4608" width="9.140625" style="67"/>
    <col min="4609" max="4609" width="6" style="67" customWidth="1"/>
    <col min="4610" max="4610" width="33.28515625" style="67" customWidth="1"/>
    <col min="4611" max="4611" width="5" style="67" customWidth="1"/>
    <col min="4612" max="4612" width="39.140625" style="67" customWidth="1"/>
    <col min="4613" max="4864" width="9.140625" style="67"/>
    <col min="4865" max="4865" width="6" style="67" customWidth="1"/>
    <col min="4866" max="4866" width="33.28515625" style="67" customWidth="1"/>
    <col min="4867" max="4867" width="5" style="67" customWidth="1"/>
    <col min="4868" max="4868" width="39.140625" style="67" customWidth="1"/>
    <col min="4869" max="5120" width="9.140625" style="67"/>
    <col min="5121" max="5121" width="6" style="67" customWidth="1"/>
    <col min="5122" max="5122" width="33.28515625" style="67" customWidth="1"/>
    <col min="5123" max="5123" width="5" style="67" customWidth="1"/>
    <col min="5124" max="5124" width="39.140625" style="67" customWidth="1"/>
    <col min="5125" max="5376" width="9.140625" style="67"/>
    <col min="5377" max="5377" width="6" style="67" customWidth="1"/>
    <col min="5378" max="5378" width="33.28515625" style="67" customWidth="1"/>
    <col min="5379" max="5379" width="5" style="67" customWidth="1"/>
    <col min="5380" max="5380" width="39.140625" style="67" customWidth="1"/>
    <col min="5381" max="5632" width="9.140625" style="67"/>
    <col min="5633" max="5633" width="6" style="67" customWidth="1"/>
    <col min="5634" max="5634" width="33.28515625" style="67" customWidth="1"/>
    <col min="5635" max="5635" width="5" style="67" customWidth="1"/>
    <col min="5636" max="5636" width="39.140625" style="67" customWidth="1"/>
    <col min="5637" max="5888" width="9.140625" style="67"/>
    <col min="5889" max="5889" width="6" style="67" customWidth="1"/>
    <col min="5890" max="5890" width="33.28515625" style="67" customWidth="1"/>
    <col min="5891" max="5891" width="5" style="67" customWidth="1"/>
    <col min="5892" max="5892" width="39.140625" style="67" customWidth="1"/>
    <col min="5893" max="6144" width="9.140625" style="67"/>
    <col min="6145" max="6145" width="6" style="67" customWidth="1"/>
    <col min="6146" max="6146" width="33.28515625" style="67" customWidth="1"/>
    <col min="6147" max="6147" width="5" style="67" customWidth="1"/>
    <col min="6148" max="6148" width="39.140625" style="67" customWidth="1"/>
    <col min="6149" max="6400" width="9.140625" style="67"/>
    <col min="6401" max="6401" width="6" style="67" customWidth="1"/>
    <col min="6402" max="6402" width="33.28515625" style="67" customWidth="1"/>
    <col min="6403" max="6403" width="5" style="67" customWidth="1"/>
    <col min="6404" max="6404" width="39.140625" style="67" customWidth="1"/>
    <col min="6405" max="6656" width="9.140625" style="67"/>
    <col min="6657" max="6657" width="6" style="67" customWidth="1"/>
    <col min="6658" max="6658" width="33.28515625" style="67" customWidth="1"/>
    <col min="6659" max="6659" width="5" style="67" customWidth="1"/>
    <col min="6660" max="6660" width="39.140625" style="67" customWidth="1"/>
    <col min="6661" max="6912" width="9.140625" style="67"/>
    <col min="6913" max="6913" width="6" style="67" customWidth="1"/>
    <col min="6914" max="6914" width="33.28515625" style="67" customWidth="1"/>
    <col min="6915" max="6915" width="5" style="67" customWidth="1"/>
    <col min="6916" max="6916" width="39.140625" style="67" customWidth="1"/>
    <col min="6917" max="7168" width="9.140625" style="67"/>
    <col min="7169" max="7169" width="6" style="67" customWidth="1"/>
    <col min="7170" max="7170" width="33.28515625" style="67" customWidth="1"/>
    <col min="7171" max="7171" width="5" style="67" customWidth="1"/>
    <col min="7172" max="7172" width="39.140625" style="67" customWidth="1"/>
    <col min="7173" max="7424" width="9.140625" style="67"/>
    <col min="7425" max="7425" width="6" style="67" customWidth="1"/>
    <col min="7426" max="7426" width="33.28515625" style="67" customWidth="1"/>
    <col min="7427" max="7427" width="5" style="67" customWidth="1"/>
    <col min="7428" max="7428" width="39.140625" style="67" customWidth="1"/>
    <col min="7429" max="7680" width="9.140625" style="67"/>
    <col min="7681" max="7681" width="6" style="67" customWidth="1"/>
    <col min="7682" max="7682" width="33.28515625" style="67" customWidth="1"/>
    <col min="7683" max="7683" width="5" style="67" customWidth="1"/>
    <col min="7684" max="7684" width="39.140625" style="67" customWidth="1"/>
    <col min="7685" max="7936" width="9.140625" style="67"/>
    <col min="7937" max="7937" width="6" style="67" customWidth="1"/>
    <col min="7938" max="7938" width="33.28515625" style="67" customWidth="1"/>
    <col min="7939" max="7939" width="5" style="67" customWidth="1"/>
    <col min="7940" max="7940" width="39.140625" style="67" customWidth="1"/>
    <col min="7941" max="8192" width="9.140625" style="67"/>
    <col min="8193" max="8193" width="6" style="67" customWidth="1"/>
    <col min="8194" max="8194" width="33.28515625" style="67" customWidth="1"/>
    <col min="8195" max="8195" width="5" style="67" customWidth="1"/>
    <col min="8196" max="8196" width="39.140625" style="67" customWidth="1"/>
    <col min="8197" max="8448" width="9.140625" style="67"/>
    <col min="8449" max="8449" width="6" style="67" customWidth="1"/>
    <col min="8450" max="8450" width="33.28515625" style="67" customWidth="1"/>
    <col min="8451" max="8451" width="5" style="67" customWidth="1"/>
    <col min="8452" max="8452" width="39.140625" style="67" customWidth="1"/>
    <col min="8453" max="8704" width="9.140625" style="67"/>
    <col min="8705" max="8705" width="6" style="67" customWidth="1"/>
    <col min="8706" max="8706" width="33.28515625" style="67" customWidth="1"/>
    <col min="8707" max="8707" width="5" style="67" customWidth="1"/>
    <col min="8708" max="8708" width="39.140625" style="67" customWidth="1"/>
    <col min="8709" max="8960" width="9.140625" style="67"/>
    <col min="8961" max="8961" width="6" style="67" customWidth="1"/>
    <col min="8962" max="8962" width="33.28515625" style="67" customWidth="1"/>
    <col min="8963" max="8963" width="5" style="67" customWidth="1"/>
    <col min="8964" max="8964" width="39.140625" style="67" customWidth="1"/>
    <col min="8965" max="9216" width="9.140625" style="67"/>
    <col min="9217" max="9217" width="6" style="67" customWidth="1"/>
    <col min="9218" max="9218" width="33.28515625" style="67" customWidth="1"/>
    <col min="9219" max="9219" width="5" style="67" customWidth="1"/>
    <col min="9220" max="9220" width="39.140625" style="67" customWidth="1"/>
    <col min="9221" max="9472" width="9.140625" style="67"/>
    <col min="9473" max="9473" width="6" style="67" customWidth="1"/>
    <col min="9474" max="9474" width="33.28515625" style="67" customWidth="1"/>
    <col min="9475" max="9475" width="5" style="67" customWidth="1"/>
    <col min="9476" max="9476" width="39.140625" style="67" customWidth="1"/>
    <col min="9477" max="9728" width="9.140625" style="67"/>
    <col min="9729" max="9729" width="6" style="67" customWidth="1"/>
    <col min="9730" max="9730" width="33.28515625" style="67" customWidth="1"/>
    <col min="9731" max="9731" width="5" style="67" customWidth="1"/>
    <col min="9732" max="9732" width="39.140625" style="67" customWidth="1"/>
    <col min="9733" max="9984" width="9.140625" style="67"/>
    <col min="9985" max="9985" width="6" style="67" customWidth="1"/>
    <col min="9986" max="9986" width="33.28515625" style="67" customWidth="1"/>
    <col min="9987" max="9987" width="5" style="67" customWidth="1"/>
    <col min="9988" max="9988" width="39.140625" style="67" customWidth="1"/>
    <col min="9989" max="10240" width="9.140625" style="67"/>
    <col min="10241" max="10241" width="6" style="67" customWidth="1"/>
    <col min="10242" max="10242" width="33.28515625" style="67" customWidth="1"/>
    <col min="10243" max="10243" width="5" style="67" customWidth="1"/>
    <col min="10244" max="10244" width="39.140625" style="67" customWidth="1"/>
    <col min="10245" max="10496" width="9.140625" style="67"/>
    <col min="10497" max="10497" width="6" style="67" customWidth="1"/>
    <col min="10498" max="10498" width="33.28515625" style="67" customWidth="1"/>
    <col min="10499" max="10499" width="5" style="67" customWidth="1"/>
    <col min="10500" max="10500" width="39.140625" style="67" customWidth="1"/>
    <col min="10501" max="10752" width="9.140625" style="67"/>
    <col min="10753" max="10753" width="6" style="67" customWidth="1"/>
    <col min="10754" max="10754" width="33.28515625" style="67" customWidth="1"/>
    <col min="10755" max="10755" width="5" style="67" customWidth="1"/>
    <col min="10756" max="10756" width="39.140625" style="67" customWidth="1"/>
    <col min="10757" max="11008" width="9.140625" style="67"/>
    <col min="11009" max="11009" width="6" style="67" customWidth="1"/>
    <col min="11010" max="11010" width="33.28515625" style="67" customWidth="1"/>
    <col min="11011" max="11011" width="5" style="67" customWidth="1"/>
    <col min="11012" max="11012" width="39.140625" style="67" customWidth="1"/>
    <col min="11013" max="11264" width="9.140625" style="67"/>
    <col min="11265" max="11265" width="6" style="67" customWidth="1"/>
    <col min="11266" max="11266" width="33.28515625" style="67" customWidth="1"/>
    <col min="11267" max="11267" width="5" style="67" customWidth="1"/>
    <col min="11268" max="11268" width="39.140625" style="67" customWidth="1"/>
    <col min="11269" max="11520" width="9.140625" style="67"/>
    <col min="11521" max="11521" width="6" style="67" customWidth="1"/>
    <col min="11522" max="11522" width="33.28515625" style="67" customWidth="1"/>
    <col min="11523" max="11523" width="5" style="67" customWidth="1"/>
    <col min="11524" max="11524" width="39.140625" style="67" customWidth="1"/>
    <col min="11525" max="11776" width="9.140625" style="67"/>
    <col min="11777" max="11777" width="6" style="67" customWidth="1"/>
    <col min="11778" max="11778" width="33.28515625" style="67" customWidth="1"/>
    <col min="11779" max="11779" width="5" style="67" customWidth="1"/>
    <col min="11780" max="11780" width="39.140625" style="67" customWidth="1"/>
    <col min="11781" max="12032" width="9.140625" style="67"/>
    <col min="12033" max="12033" width="6" style="67" customWidth="1"/>
    <col min="12034" max="12034" width="33.28515625" style="67" customWidth="1"/>
    <col min="12035" max="12035" width="5" style="67" customWidth="1"/>
    <col min="12036" max="12036" width="39.140625" style="67" customWidth="1"/>
    <col min="12037" max="12288" width="9.140625" style="67"/>
    <col min="12289" max="12289" width="6" style="67" customWidth="1"/>
    <col min="12290" max="12290" width="33.28515625" style="67" customWidth="1"/>
    <col min="12291" max="12291" width="5" style="67" customWidth="1"/>
    <col min="12292" max="12292" width="39.140625" style="67" customWidth="1"/>
    <col min="12293" max="12544" width="9.140625" style="67"/>
    <col min="12545" max="12545" width="6" style="67" customWidth="1"/>
    <col min="12546" max="12546" width="33.28515625" style="67" customWidth="1"/>
    <col min="12547" max="12547" width="5" style="67" customWidth="1"/>
    <col min="12548" max="12548" width="39.140625" style="67" customWidth="1"/>
    <col min="12549" max="12800" width="9.140625" style="67"/>
    <col min="12801" max="12801" width="6" style="67" customWidth="1"/>
    <col min="12802" max="12802" width="33.28515625" style="67" customWidth="1"/>
    <col min="12803" max="12803" width="5" style="67" customWidth="1"/>
    <col min="12804" max="12804" width="39.140625" style="67" customWidth="1"/>
    <col min="12805" max="13056" width="9.140625" style="67"/>
    <col min="13057" max="13057" width="6" style="67" customWidth="1"/>
    <col min="13058" max="13058" width="33.28515625" style="67" customWidth="1"/>
    <col min="13059" max="13059" width="5" style="67" customWidth="1"/>
    <col min="13060" max="13060" width="39.140625" style="67" customWidth="1"/>
    <col min="13061" max="13312" width="9.140625" style="67"/>
    <col min="13313" max="13313" width="6" style="67" customWidth="1"/>
    <col min="13314" max="13314" width="33.28515625" style="67" customWidth="1"/>
    <col min="13315" max="13315" width="5" style="67" customWidth="1"/>
    <col min="13316" max="13316" width="39.140625" style="67" customWidth="1"/>
    <col min="13317" max="13568" width="9.140625" style="67"/>
    <col min="13569" max="13569" width="6" style="67" customWidth="1"/>
    <col min="13570" max="13570" width="33.28515625" style="67" customWidth="1"/>
    <col min="13571" max="13571" width="5" style="67" customWidth="1"/>
    <col min="13572" max="13572" width="39.140625" style="67" customWidth="1"/>
    <col min="13573" max="13824" width="9.140625" style="67"/>
    <col min="13825" max="13825" width="6" style="67" customWidth="1"/>
    <col min="13826" max="13826" width="33.28515625" style="67" customWidth="1"/>
    <col min="13827" max="13827" width="5" style="67" customWidth="1"/>
    <col min="13828" max="13828" width="39.140625" style="67" customWidth="1"/>
    <col min="13829" max="14080" width="9.140625" style="67"/>
    <col min="14081" max="14081" width="6" style="67" customWidth="1"/>
    <col min="14082" max="14082" width="33.28515625" style="67" customWidth="1"/>
    <col min="14083" max="14083" width="5" style="67" customWidth="1"/>
    <col min="14084" max="14084" width="39.140625" style="67" customWidth="1"/>
    <col min="14085" max="14336" width="9.140625" style="67"/>
    <col min="14337" max="14337" width="6" style="67" customWidth="1"/>
    <col min="14338" max="14338" width="33.28515625" style="67" customWidth="1"/>
    <col min="14339" max="14339" width="5" style="67" customWidth="1"/>
    <col min="14340" max="14340" width="39.140625" style="67" customWidth="1"/>
    <col min="14341" max="14592" width="9.140625" style="67"/>
    <col min="14593" max="14593" width="6" style="67" customWidth="1"/>
    <col min="14594" max="14594" width="33.28515625" style="67" customWidth="1"/>
    <col min="14595" max="14595" width="5" style="67" customWidth="1"/>
    <col min="14596" max="14596" width="39.140625" style="67" customWidth="1"/>
    <col min="14597" max="14848" width="9.140625" style="67"/>
    <col min="14849" max="14849" width="6" style="67" customWidth="1"/>
    <col min="14850" max="14850" width="33.28515625" style="67" customWidth="1"/>
    <col min="14851" max="14851" width="5" style="67" customWidth="1"/>
    <col min="14852" max="14852" width="39.140625" style="67" customWidth="1"/>
    <col min="14853" max="15104" width="9.140625" style="67"/>
    <col min="15105" max="15105" width="6" style="67" customWidth="1"/>
    <col min="15106" max="15106" width="33.28515625" style="67" customWidth="1"/>
    <col min="15107" max="15107" width="5" style="67" customWidth="1"/>
    <col min="15108" max="15108" width="39.140625" style="67" customWidth="1"/>
    <col min="15109" max="15360" width="9.140625" style="67"/>
    <col min="15361" max="15361" width="6" style="67" customWidth="1"/>
    <col min="15362" max="15362" width="33.28515625" style="67" customWidth="1"/>
    <col min="15363" max="15363" width="5" style="67" customWidth="1"/>
    <col min="15364" max="15364" width="39.140625" style="67" customWidth="1"/>
    <col min="15365" max="15616" width="9.140625" style="67"/>
    <col min="15617" max="15617" width="6" style="67" customWidth="1"/>
    <col min="15618" max="15618" width="33.28515625" style="67" customWidth="1"/>
    <col min="15619" max="15619" width="5" style="67" customWidth="1"/>
    <col min="15620" max="15620" width="39.140625" style="67" customWidth="1"/>
    <col min="15621" max="15872" width="9.140625" style="67"/>
    <col min="15873" max="15873" width="6" style="67" customWidth="1"/>
    <col min="15874" max="15874" width="33.28515625" style="67" customWidth="1"/>
    <col min="15875" max="15875" width="5" style="67" customWidth="1"/>
    <col min="15876" max="15876" width="39.140625" style="67" customWidth="1"/>
    <col min="15877" max="16128" width="9.140625" style="67"/>
    <col min="16129" max="16129" width="6" style="67" customWidth="1"/>
    <col min="16130" max="16130" width="33.28515625" style="67" customWidth="1"/>
    <col min="16131" max="16131" width="5" style="67" customWidth="1"/>
    <col min="16132" max="16132" width="39.140625" style="67" customWidth="1"/>
    <col min="16133" max="16384" width="9.140625" style="67"/>
  </cols>
  <sheetData>
    <row r="1" spans="1:4" ht="17.25" customHeight="1" x14ac:dyDescent="0.25">
      <c r="A1" s="235" t="s">
        <v>32</v>
      </c>
      <c r="B1" s="236"/>
      <c r="C1" s="236"/>
      <c r="D1" s="236"/>
    </row>
    <row r="2" spans="1:4" ht="15" customHeight="1" x14ac:dyDescent="0.25">
      <c r="A2" s="118"/>
      <c r="B2" s="68" t="s">
        <v>66</v>
      </c>
      <c r="C2" s="118"/>
      <c r="D2" s="68" t="s">
        <v>67</v>
      </c>
    </row>
    <row r="3" spans="1:4" ht="15" customHeight="1" x14ac:dyDescent="0.2">
      <c r="A3" s="119">
        <v>1</v>
      </c>
      <c r="B3" s="70" t="s">
        <v>62</v>
      </c>
      <c r="C3" s="119">
        <v>1</v>
      </c>
      <c r="D3" s="70" t="s">
        <v>33</v>
      </c>
    </row>
    <row r="4" spans="1:4" ht="15" customHeight="1" x14ac:dyDescent="0.2">
      <c r="A4" s="119">
        <v>2</v>
      </c>
      <c r="B4" s="70" t="s">
        <v>34</v>
      </c>
      <c r="C4" s="119">
        <v>2</v>
      </c>
      <c r="D4" s="70" t="s">
        <v>62</v>
      </c>
    </row>
    <row r="5" spans="1:4" ht="15" customHeight="1" x14ac:dyDescent="0.2">
      <c r="A5" s="119">
        <v>3</v>
      </c>
      <c r="B5" s="70" t="s">
        <v>36</v>
      </c>
      <c r="C5" s="119">
        <v>3</v>
      </c>
      <c r="D5" s="70" t="s">
        <v>35</v>
      </c>
    </row>
    <row r="6" spans="1:4" ht="15" customHeight="1" x14ac:dyDescent="0.2">
      <c r="A6" s="119">
        <v>4</v>
      </c>
      <c r="B6" s="70" t="s">
        <v>38</v>
      </c>
      <c r="C6" s="119">
        <v>4</v>
      </c>
      <c r="D6" s="70" t="s">
        <v>37</v>
      </c>
    </row>
    <row r="7" spans="1:4" ht="15" customHeight="1" x14ac:dyDescent="0.2">
      <c r="A7" s="119">
        <v>5</v>
      </c>
      <c r="B7" s="70" t="s">
        <v>40</v>
      </c>
      <c r="C7" s="119">
        <v>5</v>
      </c>
      <c r="D7" s="70" t="s">
        <v>39</v>
      </c>
    </row>
    <row r="8" spans="1:4" ht="15" customHeight="1" x14ac:dyDescent="0.2">
      <c r="A8" s="119">
        <v>6</v>
      </c>
      <c r="B8" s="70" t="s">
        <v>63</v>
      </c>
      <c r="C8" s="119">
        <v>6</v>
      </c>
      <c r="D8" s="70" t="s">
        <v>41</v>
      </c>
    </row>
    <row r="9" spans="1:4" ht="15" customHeight="1" x14ac:dyDescent="0.2">
      <c r="A9" s="119">
        <v>7</v>
      </c>
      <c r="B9" s="70" t="s">
        <v>64</v>
      </c>
      <c r="C9" s="119">
        <v>7</v>
      </c>
      <c r="D9" s="70" t="s">
        <v>34</v>
      </c>
    </row>
    <row r="10" spans="1:4" ht="15" customHeight="1" x14ac:dyDescent="0.2">
      <c r="A10" s="119">
        <v>8</v>
      </c>
      <c r="B10" s="70" t="s">
        <v>42</v>
      </c>
      <c r="C10" s="119">
        <v>8</v>
      </c>
      <c r="D10" s="70" t="s">
        <v>36</v>
      </c>
    </row>
    <row r="11" spans="1:4" ht="15" customHeight="1" x14ac:dyDescent="0.2">
      <c r="A11" s="119">
        <v>9</v>
      </c>
      <c r="B11" s="70" t="s">
        <v>44</v>
      </c>
      <c r="C11" s="119">
        <v>9</v>
      </c>
      <c r="D11" s="70" t="s">
        <v>43</v>
      </c>
    </row>
    <row r="12" spans="1:4" ht="15" customHeight="1" x14ac:dyDescent="0.2">
      <c r="A12" s="119">
        <v>10</v>
      </c>
      <c r="B12" s="70" t="s">
        <v>46</v>
      </c>
      <c r="C12" s="119">
        <v>10</v>
      </c>
      <c r="D12" s="70" t="s">
        <v>45</v>
      </c>
    </row>
    <row r="13" spans="1:4" ht="15" customHeight="1" x14ac:dyDescent="0.2">
      <c r="A13" s="69"/>
      <c r="B13" s="69"/>
      <c r="C13" s="119">
        <v>11</v>
      </c>
      <c r="D13" s="70" t="s">
        <v>47</v>
      </c>
    </row>
    <row r="14" spans="1:4" ht="15" customHeight="1" x14ac:dyDescent="0.2">
      <c r="A14" s="69"/>
      <c r="B14" s="69"/>
      <c r="C14" s="119">
        <v>12</v>
      </c>
      <c r="D14" s="70" t="s">
        <v>48</v>
      </c>
    </row>
    <row r="15" spans="1:4" ht="15" customHeight="1" x14ac:dyDescent="0.2">
      <c r="A15" s="69"/>
      <c r="B15" s="69"/>
      <c r="C15" s="119">
        <v>13</v>
      </c>
      <c r="D15" s="70" t="s">
        <v>38</v>
      </c>
    </row>
    <row r="16" spans="1:4" ht="15" customHeight="1" x14ac:dyDescent="0.2">
      <c r="A16" s="69"/>
      <c r="B16" s="69"/>
      <c r="C16" s="119">
        <v>14</v>
      </c>
      <c r="D16" s="70" t="s">
        <v>49</v>
      </c>
    </row>
    <row r="17" spans="1:4" ht="15" customHeight="1" x14ac:dyDescent="0.2">
      <c r="A17" s="69"/>
      <c r="B17" s="69"/>
      <c r="C17" s="119">
        <v>15</v>
      </c>
      <c r="D17" s="70" t="s">
        <v>50</v>
      </c>
    </row>
    <row r="18" spans="1:4" ht="15" customHeight="1" x14ac:dyDescent="0.2">
      <c r="A18" s="69"/>
      <c r="B18" s="69"/>
      <c r="C18" s="119">
        <v>16</v>
      </c>
      <c r="D18" s="70" t="s">
        <v>40</v>
      </c>
    </row>
    <row r="19" spans="1:4" ht="15" customHeight="1" x14ac:dyDescent="0.2">
      <c r="A19" s="69"/>
      <c r="B19" s="69"/>
      <c r="C19" s="119">
        <v>17</v>
      </c>
      <c r="D19" s="70" t="s">
        <v>51</v>
      </c>
    </row>
    <row r="20" spans="1:4" ht="15" customHeight="1" x14ac:dyDescent="0.2">
      <c r="A20" s="69"/>
      <c r="B20" s="69"/>
      <c r="C20" s="119">
        <v>18</v>
      </c>
      <c r="D20" s="70" t="s">
        <v>52</v>
      </c>
    </row>
    <row r="21" spans="1:4" x14ac:dyDescent="0.2">
      <c r="A21" s="69"/>
      <c r="B21" s="69"/>
      <c r="C21" s="119">
        <v>19</v>
      </c>
      <c r="D21" s="70" t="s">
        <v>53</v>
      </c>
    </row>
    <row r="22" spans="1:4" x14ac:dyDescent="0.2">
      <c r="A22" s="69"/>
      <c r="B22" s="69"/>
      <c r="C22" s="119">
        <v>20</v>
      </c>
      <c r="D22" s="70" t="s">
        <v>54</v>
      </c>
    </row>
    <row r="23" spans="1:4" x14ac:dyDescent="0.2">
      <c r="A23" s="69"/>
      <c r="B23" s="69"/>
      <c r="C23" s="119">
        <v>21</v>
      </c>
      <c r="D23" s="70" t="s">
        <v>63</v>
      </c>
    </row>
    <row r="24" spans="1:4" x14ac:dyDescent="0.2">
      <c r="A24" s="69"/>
      <c r="B24" s="69"/>
      <c r="C24" s="119">
        <v>22</v>
      </c>
      <c r="D24" s="70" t="s">
        <v>64</v>
      </c>
    </row>
    <row r="25" spans="1:4" x14ac:dyDescent="0.2">
      <c r="A25" s="69"/>
      <c r="B25" s="69"/>
      <c r="C25" s="119">
        <v>23</v>
      </c>
      <c r="D25" s="70" t="s">
        <v>55</v>
      </c>
    </row>
    <row r="26" spans="1:4" x14ac:dyDescent="0.2">
      <c r="A26" s="69"/>
      <c r="B26" s="69"/>
      <c r="C26" s="119">
        <v>24</v>
      </c>
      <c r="D26" s="70" t="s">
        <v>56</v>
      </c>
    </row>
    <row r="27" spans="1:4" x14ac:dyDescent="0.2">
      <c r="A27" s="69"/>
      <c r="B27" s="69"/>
      <c r="C27" s="119">
        <v>25</v>
      </c>
      <c r="D27" s="70" t="s">
        <v>57</v>
      </c>
    </row>
    <row r="28" spans="1:4" x14ac:dyDescent="0.2">
      <c r="A28" s="69"/>
      <c r="B28" s="69"/>
      <c r="C28" s="119">
        <v>26</v>
      </c>
      <c r="D28" s="70" t="s">
        <v>58</v>
      </c>
    </row>
    <row r="29" spans="1:4" x14ac:dyDescent="0.2">
      <c r="A29" s="69"/>
      <c r="B29" s="69"/>
      <c r="C29" s="119">
        <v>27</v>
      </c>
      <c r="D29" s="70" t="s">
        <v>59</v>
      </c>
    </row>
    <row r="30" spans="1:4" x14ac:dyDescent="0.2">
      <c r="A30" s="69"/>
      <c r="B30" s="69"/>
      <c r="C30" s="119">
        <v>28</v>
      </c>
      <c r="D30" s="70" t="s">
        <v>42</v>
      </c>
    </row>
    <row r="31" spans="1:4" x14ac:dyDescent="0.2">
      <c r="A31" s="69"/>
      <c r="B31" s="69"/>
      <c r="C31" s="119">
        <v>29</v>
      </c>
      <c r="D31" s="70" t="s">
        <v>60</v>
      </c>
    </row>
    <row r="32" spans="1:4" x14ac:dyDescent="0.2">
      <c r="A32" s="69"/>
      <c r="B32" s="69"/>
      <c r="C32" s="119">
        <v>30</v>
      </c>
      <c r="D32" s="70" t="s">
        <v>44</v>
      </c>
    </row>
    <row r="33" spans="1:4" x14ac:dyDescent="0.2">
      <c r="A33" s="69"/>
      <c r="B33" s="69"/>
      <c r="C33" s="119">
        <v>31</v>
      </c>
      <c r="D33" s="71" t="s">
        <v>61</v>
      </c>
    </row>
  </sheetData>
  <mergeCells count="1">
    <mergeCell ref="A1:D1"/>
  </mergeCells>
  <hyperlinks>
    <hyperlink ref="D3" location="'Δ. ΠΡΩΤ.ΑΓΡΙΝΙΟΥ'!Print_Titles" display="Αγρινίου" xr:uid="{00000000-0004-0000-0100-000000000000}"/>
    <hyperlink ref="D4" location="'Δ. ΠΡΩΤ.ΑΘΗΝΩΝ'!Print_Area" display="Αθηνών" xr:uid="{00000000-0004-0000-0100-000001000000}"/>
    <hyperlink ref="D5" location="'Δ. ΠΡΩΤ.ΑΛΕΞΑΝΔΡΟΥΠΟΛΗΣ'!Print_Area" display="Αλεξανδρούπολης" xr:uid="{00000000-0004-0000-0100-000002000000}"/>
    <hyperlink ref="D6" location="'Δ. ΠΡΩΤ.ΒΕΡΟΙΑΣ'!Print_Area" display="Βέροιας" xr:uid="{00000000-0004-0000-0100-000003000000}"/>
    <hyperlink ref="D7" location="'Δ. ΠΡΩΤ.ΒΟΛΟΥ'!Print_Area" display="Βόλου" xr:uid="{00000000-0004-0000-0100-000004000000}"/>
    <hyperlink ref="D8" location="'Δ. ΠΡΩΤ.ΗΡΑΚΛΕΙΟΥ'!Print_Area" display="Ηρακλείου" xr:uid="{00000000-0004-0000-0100-000005000000}"/>
    <hyperlink ref="D9" location="'Δ. ΠΡΩΤ.ΘΕΣΣΑΛΟΝΙΚΗΣ'!Print_Area" display="Θεσσαλονίκης" xr:uid="{00000000-0004-0000-0100-000006000000}"/>
    <hyperlink ref="D10" location="'Δ. ΠΡΩΤ.ΙΩΑΝΝΙΝΩΝ'!Print_Area" display="Ιωαννίνων" xr:uid="{00000000-0004-0000-0100-000007000000}"/>
    <hyperlink ref="D11" location="'Δ. ΠΡΩΤ.ΚΑΒΑΛΑΣ'!Print_Area" display="Καβάλας" xr:uid="{00000000-0004-0000-0100-000008000000}"/>
    <hyperlink ref="D33" location="'ΣΥΝΟΛΙΚΟΣ ΠΙΝ. Δ.ΠΡΩΤΟΔΙΚΕΙΩΝ'!Print_Titles" display="Σύνολο ΠΡΩΤΟΔΙΚΕΙΩΝ" xr:uid="{00000000-0004-0000-0100-000009000000}"/>
    <hyperlink ref="D12" location="'Δ. ΠΡΩΤ.ΚΑΛΑΜΑΤΑΣ'!Print_Area" display="Καλαμάτας" xr:uid="{00000000-0004-0000-0100-00000A000000}"/>
    <hyperlink ref="D13" location="'Δ. ΠΡΩΤ.ΚΕΡΚΥΡΑΣ'!Print_Area" display="Κερκύρας" xr:uid="{00000000-0004-0000-0100-00000B000000}"/>
    <hyperlink ref="D14" location="'Δ. ΠΡΩΤ.ΚΟΖΑΝΗΣ'!Print_Area" display="Κοζάνης" xr:uid="{00000000-0004-0000-0100-00000C000000}"/>
    <hyperlink ref="D15" location="'Δ. ΠΡΩΤ.ΚΟΖΑΝΗΣ'!Print_Titles" display="Κομοτηνής" xr:uid="{00000000-0004-0000-0100-00000D000000}"/>
    <hyperlink ref="D16" location="'Δ. ΠΡΩΤ.ΚΟΡΙΝΘΟΥ'!Print_Area" display="Κορίνθου" xr:uid="{00000000-0004-0000-0100-00000E000000}"/>
    <hyperlink ref="D17" location="'Δ. ΠΡΩΤ.ΛΑΜΙΑΣ'!Print_Area" display="Λαμίας" xr:uid="{00000000-0004-0000-0100-00000F000000}"/>
    <hyperlink ref="D18" location="'Δ. ΠΡΩΤ.ΛΑΡΙΣΑΣ'!Print_Area" display="Λάρισας" xr:uid="{00000000-0004-0000-0100-000010000000}"/>
    <hyperlink ref="D19" location="'Δ. ΠΡΩΤ.ΛΙΒΑΔΕΙΑΣ'!Print_Area" display="Λιβαδειάς" xr:uid="{00000000-0004-0000-0100-000011000000}"/>
    <hyperlink ref="D20" location="'Δ. ΠΡΩΤ.ΜΕΣΟΛΟΓΓΙΟΥ'!Print_Area" display="Μεσολογγίου" xr:uid="{00000000-0004-0000-0100-000012000000}"/>
    <hyperlink ref="D21" location="'Δ. ΠΡΩΤ.ΜΥΤΙΛΗΝΗΣ'!Print_Area" display="Μυτιλήνης" xr:uid="{00000000-0004-0000-0100-000013000000}"/>
    <hyperlink ref="D22" location="'Δ. ΠΡΩΤ.ΝΑΥΠΛΙΟΥ'!Print_Area" display="Ναυπλίου" xr:uid="{00000000-0004-0000-0100-000014000000}"/>
    <hyperlink ref="D23" location="'Δ. ΠΡΩΤ.ΠΑΤΡΩΝ'!Print_Area" display="Πατρών" xr:uid="{00000000-0004-0000-0100-000015000000}"/>
    <hyperlink ref="D24" location="'Δ. ΠΡΩΤ.ΠΕΙΡΑΙΩΣ'!Print_Area" display="Πειραιώς" xr:uid="{00000000-0004-0000-0100-000016000000}"/>
    <hyperlink ref="D25" location="'Δ. ΠΡΩΤ.ΠΥΡΓΟΥ'!Print_Area" display="Πύργου" xr:uid="{00000000-0004-0000-0100-000017000000}"/>
    <hyperlink ref="D26" location="'Δ. ΠΡΩΤ.ΡΟΔΟΥ'!Print_Area" display="Ρόδου" xr:uid="{00000000-0004-0000-0100-000018000000}"/>
    <hyperlink ref="D27" location="'Δ. ΠΡΩΤ.ΣΕΡΡΩΝ'!Print_Area" display="Σερρών" xr:uid="{00000000-0004-0000-0100-000019000000}"/>
    <hyperlink ref="D28" location="'Δ. ΠΡΩΤ.ΣΥΡΟΥ'!Print_Area" display="Σύρου" xr:uid="{00000000-0004-0000-0100-00001A000000}"/>
    <hyperlink ref="D29" location="'Δ. ΠΡΩΤ.ΤΡΙΚΑΛΩΝ'!Print_Area" display="Τρικάλων" xr:uid="{00000000-0004-0000-0100-00001B000000}"/>
    <hyperlink ref="D30" location="'Δ. ΠΡΩΤ.ΤΡΙΠΟΛΗΣ'!Print_Titles" display="Τρίπολης" xr:uid="{00000000-0004-0000-0100-00001C000000}"/>
    <hyperlink ref="D31" location="'Δ. ΠΡΩΤ.ΧΑΛΚΙΔΟΣ'!Print_Titles" display="Χαλκίδας" xr:uid="{00000000-0004-0000-0100-00001D000000}"/>
    <hyperlink ref="D32" location="'Δ. ΠΡΩΤ.ΧΑΝΙΩΝ'!Print_Titles" display="Χανίων" xr:uid="{00000000-0004-0000-0100-00001E000000}"/>
    <hyperlink ref="B12" location="'ΣΥΝΟΛΙΚΟΣ ΠΙΝΑΚΑΣ Δ.ΕΦΕΤΕΙΩΝ  '!Print_Area" display="Σύνολo ΕΦΕΤΕΙΩΝ" xr:uid="{00000000-0004-0000-0100-00001F000000}"/>
    <hyperlink ref="B3" location="'Δ. ΕΦ. ΑΘΗΝΩΝ'!Print_Area" display="Αθήνας" xr:uid="{00000000-0004-0000-0100-000020000000}"/>
    <hyperlink ref="B4" location="'Δ. ΕΦ. ΘΕΣΣΑΛΟΝΙΚΗΣ'!Print_Area" display="Θεσσαλονίκης" xr:uid="{00000000-0004-0000-0100-000021000000}"/>
    <hyperlink ref="B5" location="'Δ. ΕΦ. ΙΩΑΝΝΙΝΩΝ'!Print_Area" display="Ιωαννίνων" xr:uid="{00000000-0004-0000-0100-000022000000}"/>
    <hyperlink ref="B6" location="'Δ. ΕΦ. ΚΟΜΟΤΗΝΗΣ'!Print_Area" display="Κομοτηνής" xr:uid="{00000000-0004-0000-0100-000023000000}"/>
    <hyperlink ref="B7" location="'Δ. ΕΦ. ΛΑΡΙΣΑΣ'!Print_Area" display="Λάρισας" xr:uid="{00000000-0004-0000-0100-000024000000}"/>
    <hyperlink ref="B8" location="'Δ. ΕΦ. ΠΑΤΡΩΝ'!A1" display="Πάτρας" xr:uid="{00000000-0004-0000-0100-000025000000}"/>
    <hyperlink ref="B9" location="'Δ. ΕΦ.ΠΕΙΡΑΙΩΣ'!Print_Area" display="Πειραιά" xr:uid="{00000000-0004-0000-0100-000026000000}"/>
    <hyperlink ref="B10" location="'Δ. ΕΦ. ΤΡΙΠΟΛΗΣ'!Print_Titles" display="Τρίπολης" xr:uid="{00000000-0004-0000-0100-000027000000}"/>
    <hyperlink ref="B11" location="'Δ. ΕΦ.ΧΑΝΙΩΝ'!Print_Area" display="Χανίων" xr:uid="{00000000-0004-0000-0100-00002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view="pageBreakPreview" zoomScale="110" zoomScaleNormal="100" zoomScaleSheetLayoutView="110" workbookViewId="0">
      <selection activeCell="B4" sqref="B4:N4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28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41" t="s">
        <v>0</v>
      </c>
      <c r="C3" s="242"/>
      <c r="D3" s="195"/>
      <c r="E3" s="195"/>
      <c r="F3" s="195"/>
      <c r="G3" s="195"/>
      <c r="H3" s="196" t="s">
        <v>1</v>
      </c>
      <c r="I3" s="5">
        <v>164</v>
      </c>
      <c r="J3" s="6"/>
      <c r="K3" s="196" t="s">
        <v>2</v>
      </c>
      <c r="L3" s="5">
        <v>84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5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  <c r="O4" s="197"/>
      <c r="P4" s="197"/>
    </row>
    <row r="5" spans="1:16" ht="44.25" customHeight="1" x14ac:dyDescent="0.2">
      <c r="A5" s="9" t="s">
        <v>3</v>
      </c>
      <c r="B5" s="198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2" t="s">
        <v>10</v>
      </c>
      <c r="I5" s="199" t="s">
        <v>11</v>
      </c>
      <c r="J5" s="22" t="s">
        <v>7</v>
      </c>
      <c r="K5" s="19" t="s">
        <v>12</v>
      </c>
      <c r="L5" s="19" t="s">
        <v>13</v>
      </c>
      <c r="M5" s="200" t="s">
        <v>14</v>
      </c>
      <c r="N5" s="200" t="s">
        <v>7</v>
      </c>
      <c r="O5" s="197"/>
      <c r="P5" s="197"/>
    </row>
    <row r="6" spans="1:16" ht="20.100000000000001" customHeight="1" x14ac:dyDescent="0.2">
      <c r="A6" s="22" t="s">
        <v>15</v>
      </c>
      <c r="B6" s="5">
        <v>315</v>
      </c>
      <c r="C6" s="22">
        <v>797</v>
      </c>
      <c r="D6" s="22">
        <v>434</v>
      </c>
      <c r="E6" s="22">
        <f>B6+C6+D6</f>
        <v>1546</v>
      </c>
      <c r="F6" s="22">
        <v>266</v>
      </c>
      <c r="G6" s="22">
        <v>169</v>
      </c>
      <c r="H6" s="22">
        <v>13</v>
      </c>
      <c r="I6" s="22">
        <v>4</v>
      </c>
      <c r="J6" s="22">
        <f>G6+H6+I6</f>
        <v>186</v>
      </c>
      <c r="K6" s="22">
        <v>411</v>
      </c>
      <c r="L6" s="22">
        <v>873</v>
      </c>
      <c r="M6" s="5">
        <v>342</v>
      </c>
      <c r="N6" s="5">
        <f>SUM(K6:M6)</f>
        <v>1626</v>
      </c>
      <c r="O6" s="2">
        <f>E6+F6-J6-N6</f>
        <v>0</v>
      </c>
      <c r="P6" s="197" t="s">
        <v>30</v>
      </c>
    </row>
    <row r="7" spans="1:16" ht="20.100000000000001" customHeight="1" x14ac:dyDescent="0.2">
      <c r="A7" s="22" t="s">
        <v>16</v>
      </c>
      <c r="B7" s="5">
        <v>39</v>
      </c>
      <c r="C7" s="22">
        <v>23</v>
      </c>
      <c r="D7" s="22">
        <v>5</v>
      </c>
      <c r="E7" s="22">
        <f>B7+C7+D7</f>
        <v>67</v>
      </c>
      <c r="F7" s="22">
        <v>18</v>
      </c>
      <c r="G7" s="22">
        <v>4</v>
      </c>
      <c r="H7" s="22">
        <v>0</v>
      </c>
      <c r="I7" s="22">
        <v>0</v>
      </c>
      <c r="J7" s="22">
        <f>G7+H7+I7</f>
        <v>4</v>
      </c>
      <c r="K7" s="22">
        <v>45</v>
      </c>
      <c r="L7" s="22">
        <v>32</v>
      </c>
      <c r="M7" s="5">
        <v>4</v>
      </c>
      <c r="N7" s="5">
        <f>SUM(K7:M7)</f>
        <v>81</v>
      </c>
      <c r="O7" s="2">
        <f>E7+F7-J7-N7</f>
        <v>0</v>
      </c>
      <c r="P7" s="197"/>
    </row>
    <row r="8" spans="1:16" ht="20.100000000000001" customHeight="1" x14ac:dyDescent="0.2">
      <c r="A8" s="22" t="s">
        <v>17</v>
      </c>
      <c r="B8" s="5">
        <v>2232</v>
      </c>
      <c r="C8" s="22">
        <v>5570</v>
      </c>
      <c r="D8" s="22">
        <v>2239</v>
      </c>
      <c r="E8" s="22">
        <f>B8+C8+D8</f>
        <v>10041</v>
      </c>
      <c r="F8" s="22">
        <v>2209</v>
      </c>
      <c r="G8" s="22">
        <v>1461</v>
      </c>
      <c r="H8" s="22">
        <v>30</v>
      </c>
      <c r="I8" s="22">
        <v>16</v>
      </c>
      <c r="J8" s="22">
        <f>G8+H8+I8</f>
        <v>1507</v>
      </c>
      <c r="K8" s="22">
        <v>3095</v>
      </c>
      <c r="L8" s="22">
        <v>5910</v>
      </c>
      <c r="M8" s="5">
        <v>1738</v>
      </c>
      <c r="N8" s="5">
        <f>SUM(K8:M8)</f>
        <v>10743</v>
      </c>
      <c r="O8" s="2">
        <f>E8+F8-J8-N8</f>
        <v>0</v>
      </c>
      <c r="P8" s="197"/>
    </row>
    <row r="9" spans="1:16" ht="20.100000000000001" customHeight="1" x14ac:dyDescent="0.2">
      <c r="A9" s="201" t="s">
        <v>7</v>
      </c>
      <c r="B9" s="202">
        <f>SUM(B6:B8)</f>
        <v>2586</v>
      </c>
      <c r="C9" s="202">
        <f>SUM(C6:C8)</f>
        <v>6390</v>
      </c>
      <c r="D9" s="202">
        <f>SUM(D6:D8)</f>
        <v>2678</v>
      </c>
      <c r="E9" s="22">
        <f>B9+C9+D9</f>
        <v>11654</v>
      </c>
      <c r="F9" s="201">
        <f>SUM(F6:F8)</f>
        <v>2493</v>
      </c>
      <c r="G9" s="201">
        <f>SUM(G6:G8)</f>
        <v>1634</v>
      </c>
      <c r="H9" s="201">
        <f>SUM(H6:H8)</f>
        <v>43</v>
      </c>
      <c r="I9" s="201">
        <f>SUM(I6:I8)</f>
        <v>20</v>
      </c>
      <c r="J9" s="22">
        <f>G9+H9+I9</f>
        <v>1697</v>
      </c>
      <c r="K9" s="201">
        <f>SUM(K6:K8)</f>
        <v>3551</v>
      </c>
      <c r="L9" s="201">
        <f>SUM(L6:L8)</f>
        <v>6815</v>
      </c>
      <c r="M9" s="202">
        <f>SUM(M6:M8)</f>
        <v>2084</v>
      </c>
      <c r="N9" s="5">
        <f>SUM(K9:M9)</f>
        <v>12450</v>
      </c>
      <c r="O9" s="2">
        <f>E9+F9-J9-N9</f>
        <v>0</v>
      </c>
      <c r="P9" s="197"/>
    </row>
    <row r="10" spans="1:16" ht="20.25" customHeight="1" x14ac:dyDescent="0.2">
      <c r="A10" s="246" t="s">
        <v>18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43" t="s">
        <v>19</v>
      </c>
      <c r="C12" s="243"/>
      <c r="D12" s="243"/>
      <c r="E12" s="243"/>
      <c r="F12" s="243"/>
      <c r="G12" s="243" t="s">
        <v>20</v>
      </c>
      <c r="H12" s="243"/>
      <c r="I12" s="243"/>
      <c r="J12" s="243"/>
      <c r="K12" s="243"/>
      <c r="L12" s="243" t="s">
        <v>21</v>
      </c>
      <c r="M12" s="243"/>
      <c r="N12" s="243"/>
      <c r="O12" s="243"/>
      <c r="P12" s="243"/>
    </row>
    <row r="13" spans="1:16" ht="18.95" customHeight="1" x14ac:dyDescent="0.2">
      <c r="A13" s="17" t="s">
        <v>3</v>
      </c>
      <c r="B13" s="5" t="s">
        <v>160</v>
      </c>
      <c r="C13" s="203">
        <v>2021</v>
      </c>
      <c r="D13" s="203">
        <v>2022</v>
      </c>
      <c r="E13" s="203">
        <v>2023</v>
      </c>
      <c r="F13" s="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5" t="s">
        <v>7</v>
      </c>
    </row>
    <row r="14" spans="1:16" ht="20.100000000000001" customHeight="1" x14ac:dyDescent="0.2">
      <c r="A14" s="20" t="s">
        <v>15</v>
      </c>
      <c r="B14" s="19">
        <v>20</v>
      </c>
      <c r="C14" s="5">
        <v>12</v>
      </c>
      <c r="D14" s="5">
        <v>11</v>
      </c>
      <c r="E14" s="62">
        <v>272</v>
      </c>
      <c r="F14" s="5">
        <f>SUM(B14:C14:D14:E14)</f>
        <v>315</v>
      </c>
      <c r="G14" s="20">
        <v>142</v>
      </c>
      <c r="H14" s="19">
        <v>126</v>
      </c>
      <c r="I14" s="5">
        <v>264</v>
      </c>
      <c r="J14" s="5">
        <v>265</v>
      </c>
      <c r="K14" s="5">
        <f>SUM(G14:H14:J14)</f>
        <v>797</v>
      </c>
      <c r="L14" s="19">
        <v>92</v>
      </c>
      <c r="M14" s="5">
        <v>116</v>
      </c>
      <c r="N14" s="5">
        <v>194</v>
      </c>
      <c r="O14" s="64">
        <v>32</v>
      </c>
      <c r="P14" s="5">
        <f>SUM(L14:O14)</f>
        <v>434</v>
      </c>
    </row>
    <row r="15" spans="1:16" ht="20.100000000000001" customHeight="1" x14ac:dyDescent="0.2">
      <c r="A15" s="23" t="s">
        <v>16</v>
      </c>
      <c r="B15" s="22">
        <v>0</v>
      </c>
      <c r="C15" s="5">
        <v>0</v>
      </c>
      <c r="D15" s="5">
        <v>8</v>
      </c>
      <c r="E15" s="63">
        <v>31</v>
      </c>
      <c r="F15" s="5">
        <f>SUM(B15:C15:D15:E15)</f>
        <v>39</v>
      </c>
      <c r="G15" s="23">
        <v>2</v>
      </c>
      <c r="H15" s="22">
        <v>2</v>
      </c>
      <c r="I15" s="5">
        <v>11</v>
      </c>
      <c r="J15" s="5">
        <v>8</v>
      </c>
      <c r="K15" s="5">
        <f>SUM(G15:J15)</f>
        <v>23</v>
      </c>
      <c r="L15" s="22">
        <v>1</v>
      </c>
      <c r="M15" s="5">
        <v>3</v>
      </c>
      <c r="N15" s="5">
        <v>0</v>
      </c>
      <c r="O15" s="65">
        <v>1</v>
      </c>
      <c r="P15" s="5">
        <f>SUM(L15:O15)</f>
        <v>5</v>
      </c>
    </row>
    <row r="16" spans="1:16" ht="20.100000000000001" customHeight="1" x14ac:dyDescent="0.2">
      <c r="A16" s="23" t="s">
        <v>17</v>
      </c>
      <c r="B16" s="22">
        <v>164</v>
      </c>
      <c r="C16" s="5">
        <v>133</v>
      </c>
      <c r="D16" s="5">
        <v>495</v>
      </c>
      <c r="E16" s="63">
        <v>1440</v>
      </c>
      <c r="F16" s="5">
        <f>SUM(B16:C16:D16:E16)</f>
        <v>2232</v>
      </c>
      <c r="G16" s="23">
        <v>518</v>
      </c>
      <c r="H16" s="22">
        <v>924</v>
      </c>
      <c r="I16" s="5">
        <v>2743</v>
      </c>
      <c r="J16" s="5">
        <v>1385</v>
      </c>
      <c r="K16" s="5">
        <f>SUM(G16:H16:J16)</f>
        <v>5570</v>
      </c>
      <c r="L16" s="22">
        <v>325</v>
      </c>
      <c r="M16" s="5">
        <v>870</v>
      </c>
      <c r="N16" s="5">
        <v>799</v>
      </c>
      <c r="O16" s="65">
        <v>245</v>
      </c>
      <c r="P16" s="5">
        <f>SUM(L16:O16)</f>
        <v>2239</v>
      </c>
    </row>
    <row r="17" spans="1:18" ht="20.100000000000001" customHeight="1" x14ac:dyDescent="0.2">
      <c r="A17" s="23" t="s">
        <v>7</v>
      </c>
      <c r="B17" s="22">
        <f>SUM(B14:B16)</f>
        <v>184</v>
      </c>
      <c r="C17" s="22">
        <f>SUM(C14:C16)</f>
        <v>145</v>
      </c>
      <c r="D17" s="22">
        <f>SUM(D14:D16)</f>
        <v>514</v>
      </c>
      <c r="E17" s="22">
        <f>SUM(E14:E16)</f>
        <v>1743</v>
      </c>
      <c r="F17" s="5">
        <f>SUM(B17:C17:D17:E17)</f>
        <v>2586</v>
      </c>
      <c r="G17" s="23">
        <f>SUM(G14:G16)</f>
        <v>662</v>
      </c>
      <c r="H17" s="23">
        <f>SUM(H14:H16)</f>
        <v>1052</v>
      </c>
      <c r="I17" s="20">
        <f>SUM(I14:I16)</f>
        <v>3018</v>
      </c>
      <c r="J17" s="20">
        <f>SUM(J14:J16)</f>
        <v>1658</v>
      </c>
      <c r="K17" s="5">
        <f>SUM(G17:H17:J17)</f>
        <v>6390</v>
      </c>
      <c r="L17" s="23">
        <f>SUM(L14:L16)</f>
        <v>418</v>
      </c>
      <c r="M17" s="20">
        <f>SUM(M14:M16)</f>
        <v>989</v>
      </c>
      <c r="N17" s="20">
        <f>SUM(N14:N16)</f>
        <v>993</v>
      </c>
      <c r="O17" s="23">
        <f>SUM(O14:O16)</f>
        <v>278</v>
      </c>
      <c r="P17" s="5">
        <f>SUM(L17:O17)</f>
        <v>2678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48" t="s">
        <v>19</v>
      </c>
      <c r="C19" s="249"/>
      <c r="D19" s="249"/>
      <c r="E19" s="249"/>
      <c r="F19" s="249"/>
      <c r="G19" s="250" t="s">
        <v>20</v>
      </c>
      <c r="H19" s="250"/>
      <c r="I19" s="250"/>
      <c r="J19" s="250"/>
      <c r="K19" s="250"/>
      <c r="L19" s="251" t="s">
        <v>21</v>
      </c>
      <c r="M19" s="251"/>
      <c r="N19" s="251"/>
      <c r="O19" s="251"/>
      <c r="P19" s="251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5" t="s">
        <v>7</v>
      </c>
    </row>
    <row r="21" spans="1:18" ht="20.100000000000001" customHeight="1" x14ac:dyDescent="0.2">
      <c r="A21" s="22" t="s">
        <v>15</v>
      </c>
      <c r="B21" s="5">
        <v>14</v>
      </c>
      <c r="C21" s="5">
        <v>7</v>
      </c>
      <c r="D21" s="5">
        <v>9</v>
      </c>
      <c r="E21" s="5">
        <v>381</v>
      </c>
      <c r="F21" s="5">
        <f>SUM(B21:E21)</f>
        <v>411</v>
      </c>
      <c r="G21" s="5">
        <v>132</v>
      </c>
      <c r="H21" s="5">
        <v>120</v>
      </c>
      <c r="I21" s="5">
        <v>252</v>
      </c>
      <c r="J21" s="5">
        <v>369</v>
      </c>
      <c r="K21" s="5">
        <f>SUM(G21:J21)</f>
        <v>873</v>
      </c>
      <c r="L21" s="5">
        <v>77</v>
      </c>
      <c r="M21" s="5">
        <v>69</v>
      </c>
      <c r="N21" s="5">
        <v>153</v>
      </c>
      <c r="O21" s="5">
        <v>43</v>
      </c>
      <c r="P21" s="5">
        <f>SUM(L21:O21)</f>
        <v>342</v>
      </c>
    </row>
    <row r="22" spans="1:18" ht="20.100000000000001" customHeight="1" x14ac:dyDescent="0.2">
      <c r="A22" s="22" t="s">
        <v>16</v>
      </c>
      <c r="B22" s="5">
        <v>0</v>
      </c>
      <c r="C22" s="5">
        <v>0</v>
      </c>
      <c r="D22" s="5">
        <v>0</v>
      </c>
      <c r="E22" s="5">
        <v>45</v>
      </c>
      <c r="F22" s="5">
        <f>SUM(B22:E22)</f>
        <v>45</v>
      </c>
      <c r="G22" s="5">
        <v>2</v>
      </c>
      <c r="H22" s="5">
        <v>2</v>
      </c>
      <c r="I22" s="5">
        <v>20</v>
      </c>
      <c r="J22" s="5">
        <v>8</v>
      </c>
      <c r="K22" s="5">
        <f>SUM(G22:J22)</f>
        <v>32</v>
      </c>
      <c r="L22" s="5">
        <v>0</v>
      </c>
      <c r="M22" s="5">
        <v>2</v>
      </c>
      <c r="N22" s="5">
        <v>0</v>
      </c>
      <c r="O22" s="5">
        <v>2</v>
      </c>
      <c r="P22" s="5">
        <f>SUM(L22:O22)</f>
        <v>4</v>
      </c>
    </row>
    <row r="23" spans="1:18" ht="20.100000000000001" customHeight="1" x14ac:dyDescent="0.2">
      <c r="A23" s="22" t="s">
        <v>17</v>
      </c>
      <c r="B23" s="5">
        <v>145</v>
      </c>
      <c r="C23" s="5">
        <v>55</v>
      </c>
      <c r="D23" s="5">
        <v>385</v>
      </c>
      <c r="E23" s="5">
        <v>2510</v>
      </c>
      <c r="F23" s="5">
        <f>SUM(B23:E23)</f>
        <v>3095</v>
      </c>
      <c r="G23" s="5">
        <v>469</v>
      </c>
      <c r="H23" s="5">
        <v>886</v>
      </c>
      <c r="I23" s="5">
        <v>2414</v>
      </c>
      <c r="J23" s="5">
        <v>2141</v>
      </c>
      <c r="K23" s="5">
        <f>SUM(G23:J23)</f>
        <v>5910</v>
      </c>
      <c r="L23" s="5">
        <v>232</v>
      </c>
      <c r="M23" s="5">
        <v>575</v>
      </c>
      <c r="N23" s="5">
        <v>693</v>
      </c>
      <c r="O23" s="5">
        <v>238</v>
      </c>
      <c r="P23" s="5">
        <f>SUM(L23:O23)</f>
        <v>1738</v>
      </c>
    </row>
    <row r="24" spans="1:18" ht="20.100000000000001" customHeight="1" x14ac:dyDescent="0.2">
      <c r="A24" s="201" t="s">
        <v>7</v>
      </c>
      <c r="B24" s="202">
        <f>SUM(B21:B23)</f>
        <v>159</v>
      </c>
      <c r="C24" s="202">
        <f>SUM(C21:C23)</f>
        <v>62</v>
      </c>
      <c r="D24" s="202">
        <f>SUM(D21:D23)</f>
        <v>394</v>
      </c>
      <c r="E24" s="202">
        <f>SUM(E21:E23)</f>
        <v>2936</v>
      </c>
      <c r="F24" s="202">
        <f>SUM(B24:E24)</f>
        <v>3551</v>
      </c>
      <c r="G24" s="202">
        <f>SUM(G21:G23)</f>
        <v>603</v>
      </c>
      <c r="H24" s="202">
        <f>SUM(H21:H23)</f>
        <v>1008</v>
      </c>
      <c r="I24" s="202">
        <f>SUM(I21:I23)</f>
        <v>2686</v>
      </c>
      <c r="J24" s="222">
        <f>SUM(J21:J23)</f>
        <v>2518</v>
      </c>
      <c r="K24" s="202">
        <f>SUM(G24:J24)</f>
        <v>6815</v>
      </c>
      <c r="L24" s="202">
        <f>SUM(L21:L23)</f>
        <v>309</v>
      </c>
      <c r="M24" s="202">
        <f>SUM(M21:M23)</f>
        <v>646</v>
      </c>
      <c r="N24" s="202">
        <f>SUM(N21:N23)</f>
        <v>846</v>
      </c>
      <c r="O24" s="202">
        <f>SUM(O21:O23)</f>
        <v>283</v>
      </c>
      <c r="P24" s="202">
        <f>SUM(P21:P23)</f>
        <v>2084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93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94" t="s">
        <v>25</v>
      </c>
      <c r="F26" s="32" t="s">
        <v>26</v>
      </c>
      <c r="G26" s="33" t="s">
        <v>27</v>
      </c>
      <c r="H26" s="204"/>
      <c r="I26" s="256"/>
      <c r="J26" s="256"/>
      <c r="K26" s="205">
        <v>33</v>
      </c>
      <c r="L26" s="35"/>
      <c r="M26" s="206">
        <v>1</v>
      </c>
      <c r="N26" s="266"/>
      <c r="O26" s="207"/>
      <c r="P26" s="208"/>
    </row>
    <row r="27" spans="1:18" ht="20.100000000000001" customHeight="1" thickTop="1" thickBot="1" x14ac:dyDescent="0.25">
      <c r="A27" s="260"/>
      <c r="B27" s="261"/>
      <c r="C27" s="262"/>
      <c r="D27" s="38" t="s">
        <v>162</v>
      </c>
      <c r="E27" s="209">
        <v>16</v>
      </c>
      <c r="F27" s="210">
        <v>4</v>
      </c>
      <c r="G27" s="210">
        <v>2</v>
      </c>
      <c r="H27" s="204"/>
      <c r="I27" s="256"/>
      <c r="J27" s="256"/>
      <c r="K27" s="121"/>
      <c r="L27" s="41"/>
      <c r="M27" s="131"/>
      <c r="N27" s="267"/>
      <c r="O27" s="207"/>
      <c r="P27" s="208"/>
    </row>
    <row r="28" spans="1:18" ht="20.100000000000001" customHeight="1" thickTop="1" thickBot="1" x14ac:dyDescent="0.25">
      <c r="A28" s="260"/>
      <c r="B28" s="261"/>
      <c r="C28" s="262"/>
      <c r="D28" s="38" t="s">
        <v>163</v>
      </c>
      <c r="E28" s="209">
        <v>22</v>
      </c>
      <c r="F28" s="211">
        <v>3</v>
      </c>
      <c r="G28" s="211">
        <v>1</v>
      </c>
      <c r="H28" s="204"/>
      <c r="I28" s="44"/>
      <c r="J28" s="44"/>
      <c r="K28" s="45"/>
      <c r="L28" s="45"/>
      <c r="M28" s="46"/>
      <c r="N28" s="204"/>
      <c r="O28" s="207"/>
      <c r="P28" s="208"/>
    </row>
    <row r="29" spans="1:18" ht="20.100000000000001" customHeight="1" thickTop="1" thickBot="1" x14ac:dyDescent="0.25">
      <c r="A29" s="260"/>
      <c r="B29" s="261"/>
      <c r="C29" s="262"/>
      <c r="D29" s="38" t="s">
        <v>164</v>
      </c>
      <c r="E29" s="209">
        <v>28</v>
      </c>
      <c r="F29" s="211">
        <v>4</v>
      </c>
      <c r="G29" s="211">
        <v>1</v>
      </c>
      <c r="H29" s="204"/>
      <c r="I29" s="268" t="s">
        <v>159</v>
      </c>
      <c r="J29" s="268"/>
      <c r="K29" s="204"/>
      <c r="L29" s="204"/>
      <c r="M29" s="204"/>
      <c r="N29" s="204"/>
      <c r="O29" s="207"/>
      <c r="P29" s="208"/>
    </row>
    <row r="30" spans="1:18" ht="20.100000000000001" customHeight="1" thickTop="1" thickBot="1" x14ac:dyDescent="0.25">
      <c r="A30" s="260"/>
      <c r="B30" s="261"/>
      <c r="C30" s="262"/>
      <c r="D30" s="38" t="s">
        <v>165</v>
      </c>
      <c r="E30" s="209">
        <v>21</v>
      </c>
      <c r="F30" s="211">
        <v>4</v>
      </c>
      <c r="G30" s="211">
        <v>1</v>
      </c>
      <c r="H30" s="204"/>
      <c r="I30" s="269"/>
      <c r="J30" s="269"/>
      <c r="K30" s="48" t="s">
        <v>15</v>
      </c>
      <c r="L30" s="49">
        <v>49</v>
      </c>
      <c r="M30" s="50" t="s">
        <v>16</v>
      </c>
      <c r="N30" s="51"/>
      <c r="O30" s="207"/>
      <c r="P30" s="208"/>
    </row>
    <row r="31" spans="1:18" ht="20.100000000000001" customHeight="1" thickTop="1" thickBot="1" x14ac:dyDescent="0.25">
      <c r="A31" s="260"/>
      <c r="B31" s="261"/>
      <c r="C31" s="262"/>
      <c r="D31" s="38" t="s">
        <v>166</v>
      </c>
      <c r="E31" s="209">
        <v>13</v>
      </c>
      <c r="F31" s="211">
        <v>4</v>
      </c>
      <c r="G31" s="211">
        <v>2</v>
      </c>
      <c r="H31" s="204"/>
      <c r="I31" s="269"/>
      <c r="J31" s="269"/>
      <c r="K31" s="48" t="s">
        <v>15</v>
      </c>
      <c r="L31" s="212"/>
      <c r="M31" s="213"/>
      <c r="N31" s="214"/>
      <c r="O31" s="207"/>
      <c r="P31" s="208"/>
    </row>
    <row r="32" spans="1:18" ht="20.100000000000001" customHeight="1" thickTop="1" thickBot="1" x14ac:dyDescent="0.25">
      <c r="A32" s="260"/>
      <c r="B32" s="261"/>
      <c r="C32" s="262"/>
      <c r="D32" s="38" t="s">
        <v>167</v>
      </c>
      <c r="E32" s="209">
        <v>16</v>
      </c>
      <c r="F32" s="211">
        <v>6</v>
      </c>
      <c r="G32" s="211">
        <v>1</v>
      </c>
      <c r="H32" s="204"/>
      <c r="I32" s="269"/>
      <c r="J32" s="269"/>
      <c r="K32" s="215"/>
      <c r="L32" s="214"/>
      <c r="M32" s="215"/>
      <c r="N32" s="214"/>
      <c r="O32" s="207"/>
      <c r="P32" s="208"/>
    </row>
    <row r="33" spans="1:16" ht="20.100000000000001" customHeight="1" thickTop="1" thickBot="1" x14ac:dyDescent="0.25">
      <c r="A33" s="260"/>
      <c r="B33" s="261"/>
      <c r="C33" s="262"/>
      <c r="D33" s="38" t="s">
        <v>168</v>
      </c>
      <c r="E33" s="209">
        <v>22</v>
      </c>
      <c r="F33" s="211">
        <v>7</v>
      </c>
      <c r="G33" s="211">
        <v>2</v>
      </c>
      <c r="H33" s="204"/>
      <c r="I33" s="269"/>
      <c r="J33" s="269"/>
      <c r="K33" s="204"/>
      <c r="L33" s="204"/>
      <c r="M33" s="204"/>
      <c r="N33" s="204"/>
      <c r="O33" s="207"/>
      <c r="P33" s="208"/>
    </row>
    <row r="34" spans="1:16" ht="20.100000000000001" customHeight="1" thickTop="1" thickBot="1" x14ac:dyDescent="0.25">
      <c r="A34" s="260"/>
      <c r="B34" s="261"/>
      <c r="C34" s="262"/>
      <c r="D34" s="38" t="s">
        <v>169</v>
      </c>
      <c r="E34" s="209">
        <v>19</v>
      </c>
      <c r="F34" s="211">
        <v>4</v>
      </c>
      <c r="G34" s="211">
        <v>1</v>
      </c>
      <c r="H34" s="204"/>
      <c r="I34" s="269"/>
      <c r="J34" s="269"/>
      <c r="K34" s="204"/>
      <c r="L34" s="204"/>
      <c r="M34" s="204"/>
      <c r="N34" s="204"/>
      <c r="O34" s="207"/>
      <c r="P34" s="208"/>
    </row>
    <row r="35" spans="1:16" ht="20.100000000000001" customHeight="1" thickTop="1" thickBot="1" x14ac:dyDescent="0.25">
      <c r="A35" s="260"/>
      <c r="B35" s="261"/>
      <c r="C35" s="262"/>
      <c r="D35" s="38" t="s">
        <v>171</v>
      </c>
      <c r="E35" s="216">
        <v>13</v>
      </c>
      <c r="F35" s="211">
        <v>8</v>
      </c>
      <c r="G35" s="211">
        <v>1</v>
      </c>
      <c r="H35" s="204"/>
      <c r="I35" s="269"/>
      <c r="J35" s="269"/>
      <c r="K35" s="204"/>
      <c r="L35" s="204"/>
      <c r="M35" s="204"/>
      <c r="N35" s="204"/>
      <c r="O35" s="207"/>
      <c r="P35" s="208"/>
    </row>
    <row r="36" spans="1:16" ht="20.100000000000001" customHeight="1" thickTop="1" thickBot="1" x14ac:dyDescent="0.25">
      <c r="A36" s="260"/>
      <c r="B36" s="261"/>
      <c r="C36" s="262"/>
      <c r="D36" s="38" t="s">
        <v>170</v>
      </c>
      <c r="E36" s="217">
        <v>10</v>
      </c>
      <c r="F36" s="211">
        <v>4</v>
      </c>
      <c r="G36" s="211">
        <v>1</v>
      </c>
      <c r="H36" s="204"/>
      <c r="I36" s="269"/>
      <c r="J36" s="269"/>
      <c r="K36" s="204"/>
      <c r="L36" s="204"/>
      <c r="M36" s="204"/>
      <c r="N36" s="204"/>
      <c r="O36" s="207"/>
      <c r="P36" s="208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180</v>
      </c>
      <c r="F37" s="57">
        <f>SUM(F27:F36)</f>
        <v>48</v>
      </c>
      <c r="G37" s="57">
        <f>SUM(G27:G36)</f>
        <v>13</v>
      </c>
      <c r="H37" s="218"/>
      <c r="I37" s="219"/>
      <c r="J37" s="219"/>
      <c r="K37" s="219"/>
      <c r="L37" s="219"/>
      <c r="M37" s="219"/>
      <c r="N37" s="219"/>
      <c r="O37" s="220"/>
      <c r="P37" s="221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240" t="s">
        <v>83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50</v>
      </c>
      <c r="J3" s="6"/>
      <c r="K3" s="4" t="s">
        <v>2</v>
      </c>
      <c r="L3" s="5">
        <v>32</v>
      </c>
      <c r="M3" s="2"/>
      <c r="N3" s="2"/>
      <c r="O3" s="2"/>
      <c r="P3" s="2"/>
    </row>
    <row r="4" spans="1:16" ht="51" customHeight="1" x14ac:dyDescent="0.2">
      <c r="A4" s="2"/>
      <c r="B4" s="274" t="s">
        <v>153</v>
      </c>
      <c r="C4" s="274"/>
      <c r="D4" s="274"/>
      <c r="E4" s="274"/>
      <c r="F4" s="183" t="s">
        <v>154</v>
      </c>
      <c r="G4" s="275" t="s">
        <v>155</v>
      </c>
      <c r="H4" s="276"/>
      <c r="I4" s="276"/>
      <c r="J4" s="276"/>
      <c r="K4" s="274" t="s">
        <v>156</v>
      </c>
      <c r="L4" s="274"/>
      <c r="M4" s="274"/>
      <c r="N4" s="274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39">
        <v>702</v>
      </c>
      <c r="C6" s="148">
        <v>293</v>
      </c>
      <c r="D6" s="148">
        <v>154</v>
      </c>
      <c r="E6" s="148">
        <f>B6+C6+D6</f>
        <v>1149</v>
      </c>
      <c r="F6" s="148">
        <v>90</v>
      </c>
      <c r="G6" s="148">
        <v>82</v>
      </c>
      <c r="H6" s="148">
        <v>1</v>
      </c>
      <c r="I6" s="148">
        <v>0</v>
      </c>
      <c r="J6" s="148">
        <f>G6+H6+I6</f>
        <v>83</v>
      </c>
      <c r="K6" s="148">
        <v>704</v>
      </c>
      <c r="L6" s="148">
        <v>314</v>
      </c>
      <c r="M6" s="139">
        <v>138</v>
      </c>
      <c r="N6" s="139">
        <f>SUM(K6:M6)</f>
        <v>1156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39">
        <v>46</v>
      </c>
      <c r="C7" s="148">
        <v>47</v>
      </c>
      <c r="D7" s="148">
        <v>15</v>
      </c>
      <c r="E7" s="148">
        <f>B7+C7+D7</f>
        <v>108</v>
      </c>
      <c r="F7" s="148">
        <v>25</v>
      </c>
      <c r="G7" s="148">
        <v>17</v>
      </c>
      <c r="H7" s="148">
        <v>0</v>
      </c>
      <c r="I7" s="148">
        <v>0</v>
      </c>
      <c r="J7" s="148">
        <f>G7+H7+I7</f>
        <v>17</v>
      </c>
      <c r="K7" s="148">
        <v>57</v>
      </c>
      <c r="L7" s="148">
        <v>46</v>
      </c>
      <c r="M7" s="139">
        <v>13</v>
      </c>
      <c r="N7" s="139">
        <f>SUM(K7:M7)</f>
        <v>116</v>
      </c>
      <c r="O7" s="2">
        <f>E7+F7-J7-N7</f>
        <v>0</v>
      </c>
    </row>
    <row r="8" spans="1:16" ht="20.100000000000001" customHeight="1" x14ac:dyDescent="0.2">
      <c r="A8" s="148" t="s">
        <v>17</v>
      </c>
      <c r="B8" s="139">
        <v>1784</v>
      </c>
      <c r="C8" s="148">
        <v>1138</v>
      </c>
      <c r="D8" s="148">
        <v>1040</v>
      </c>
      <c r="E8" s="148">
        <f>B8+C8+D8</f>
        <v>3962</v>
      </c>
      <c r="F8" s="148">
        <v>833</v>
      </c>
      <c r="G8" s="148">
        <v>639</v>
      </c>
      <c r="H8" s="148">
        <v>11</v>
      </c>
      <c r="I8" s="148">
        <v>8</v>
      </c>
      <c r="J8" s="148">
        <f>G8+H8+I8</f>
        <v>658</v>
      </c>
      <c r="K8" s="148">
        <v>2171</v>
      </c>
      <c r="L8" s="148">
        <v>1166</v>
      </c>
      <c r="M8" s="139">
        <v>800</v>
      </c>
      <c r="N8" s="139">
        <f>SUM(K8:M8)</f>
        <v>4137</v>
      </c>
      <c r="O8" s="2">
        <f>E8+F8-J8-N8</f>
        <v>0</v>
      </c>
    </row>
    <row r="9" spans="1:16" ht="20.100000000000001" customHeight="1" x14ac:dyDescent="0.2">
      <c r="A9" s="15" t="s">
        <v>7</v>
      </c>
      <c r="B9" s="140">
        <f>SUM(B6:B8)</f>
        <v>2532</v>
      </c>
      <c r="C9" s="140">
        <f>SUM(C6:C8)</f>
        <v>1478</v>
      </c>
      <c r="D9" s="140">
        <f>SUM(D6:D8)</f>
        <v>1209</v>
      </c>
      <c r="E9" s="148">
        <f>B9+C9+D9</f>
        <v>5219</v>
      </c>
      <c r="F9" s="148">
        <f>SUM(F6:F8)</f>
        <v>948</v>
      </c>
      <c r="G9" s="15">
        <f>SUM(G6:G8)</f>
        <v>738</v>
      </c>
      <c r="H9" s="15">
        <f>SUM(H6:H8)</f>
        <v>12</v>
      </c>
      <c r="I9" s="15">
        <f>SUM(I6:I8)</f>
        <v>8</v>
      </c>
      <c r="J9" s="148">
        <f>G9+H9+I9</f>
        <v>758</v>
      </c>
      <c r="K9" s="15">
        <f>SUM(K6:K8)</f>
        <v>2932</v>
      </c>
      <c r="L9" s="15">
        <f>SUM(L6:L8)</f>
        <v>1526</v>
      </c>
      <c r="M9" s="140">
        <f>SUM(M6:M8)</f>
        <v>951</v>
      </c>
      <c r="N9" s="139">
        <f>SUM(K9:M9)</f>
        <v>5409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39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84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84" t="s">
        <v>7</v>
      </c>
    </row>
    <row r="14" spans="1:16" ht="20.100000000000001" customHeight="1" x14ac:dyDescent="0.2">
      <c r="A14" s="18" t="s">
        <v>15</v>
      </c>
      <c r="B14" s="19">
        <v>6</v>
      </c>
      <c r="C14" s="5">
        <v>36</v>
      </c>
      <c r="D14" s="5">
        <v>202</v>
      </c>
      <c r="E14" s="62">
        <v>458</v>
      </c>
      <c r="F14" s="139">
        <f>SUM(B14:C14:D14:E14)</f>
        <v>702</v>
      </c>
      <c r="G14" s="20">
        <v>3</v>
      </c>
      <c r="H14" s="19">
        <v>36</v>
      </c>
      <c r="I14" s="5">
        <v>35</v>
      </c>
      <c r="J14" s="5">
        <v>219</v>
      </c>
      <c r="K14" s="139">
        <f>SUM(G14:H14:J14)</f>
        <v>293</v>
      </c>
      <c r="L14" s="19">
        <v>13</v>
      </c>
      <c r="M14" s="5">
        <v>69</v>
      </c>
      <c r="N14" s="5">
        <v>46</v>
      </c>
      <c r="O14" s="64">
        <v>26</v>
      </c>
      <c r="P14" s="5">
        <f>SUM(L14:O14)</f>
        <v>154</v>
      </c>
    </row>
    <row r="15" spans="1:16" ht="20.100000000000001" customHeight="1" x14ac:dyDescent="0.2">
      <c r="A15" s="147" t="s">
        <v>16</v>
      </c>
      <c r="B15" s="22">
        <v>0</v>
      </c>
      <c r="C15" s="5">
        <v>1</v>
      </c>
      <c r="D15" s="5">
        <v>18</v>
      </c>
      <c r="E15" s="63">
        <v>27</v>
      </c>
      <c r="F15" s="163">
        <f>SUM(B15:C15:D15:E15)</f>
        <v>46</v>
      </c>
      <c r="G15" s="23">
        <v>0</v>
      </c>
      <c r="H15" s="22">
        <v>8</v>
      </c>
      <c r="I15" s="5">
        <v>7</v>
      </c>
      <c r="J15" s="5">
        <v>32</v>
      </c>
      <c r="K15" s="163">
        <f>SUM(G15:H15:J15)</f>
        <v>47</v>
      </c>
      <c r="L15" s="22">
        <v>4</v>
      </c>
      <c r="M15" s="5">
        <v>8</v>
      </c>
      <c r="N15" s="5">
        <v>3</v>
      </c>
      <c r="O15" s="65">
        <v>0</v>
      </c>
      <c r="P15" s="5">
        <f>SUM(L15:O15)</f>
        <v>15</v>
      </c>
    </row>
    <row r="16" spans="1:16" ht="20.100000000000001" customHeight="1" x14ac:dyDescent="0.2">
      <c r="A16" s="147" t="s">
        <v>17</v>
      </c>
      <c r="B16" s="22">
        <v>0</v>
      </c>
      <c r="C16" s="5">
        <v>81</v>
      </c>
      <c r="D16" s="5">
        <v>703</v>
      </c>
      <c r="E16" s="63">
        <v>1000</v>
      </c>
      <c r="F16" s="139">
        <f>SUM(B16:C16:D16:E16)</f>
        <v>1784</v>
      </c>
      <c r="G16" s="23">
        <v>37</v>
      </c>
      <c r="H16" s="22">
        <v>40</v>
      </c>
      <c r="I16" s="5">
        <v>123</v>
      </c>
      <c r="J16" s="5">
        <v>938</v>
      </c>
      <c r="K16" s="139">
        <f>SUM(G16:H16:J16)</f>
        <v>1138</v>
      </c>
      <c r="L16" s="22">
        <v>209</v>
      </c>
      <c r="M16" s="5">
        <v>557</v>
      </c>
      <c r="N16" s="5">
        <v>209</v>
      </c>
      <c r="O16" s="65">
        <v>65</v>
      </c>
      <c r="P16" s="5">
        <f>SUM(L16:O16)</f>
        <v>1040</v>
      </c>
    </row>
    <row r="17" spans="1:18" ht="20.100000000000001" customHeight="1" x14ac:dyDescent="0.2">
      <c r="A17" s="147" t="s">
        <v>7</v>
      </c>
      <c r="B17" s="22">
        <f>SUM(B14:B16)</f>
        <v>6</v>
      </c>
      <c r="C17" s="22">
        <f>SUM(C14:C16)</f>
        <v>118</v>
      </c>
      <c r="D17" s="22">
        <f>SUM(D14:D16)</f>
        <v>923</v>
      </c>
      <c r="E17" s="22">
        <f>SUM(E14:E16)</f>
        <v>1485</v>
      </c>
      <c r="F17" s="139">
        <f>SUM(B17:C17:D17:E17)</f>
        <v>2532</v>
      </c>
      <c r="G17" s="23">
        <f>SUM(G14:G16)</f>
        <v>40</v>
      </c>
      <c r="H17" s="23">
        <f>SUM(H14:H16)</f>
        <v>84</v>
      </c>
      <c r="I17" s="20">
        <f>SUM(I14:I16)</f>
        <v>165</v>
      </c>
      <c r="J17" s="20">
        <f>SUM(J14:J16)</f>
        <v>1189</v>
      </c>
      <c r="K17" s="139">
        <f>SUM(G17:H17:J17)</f>
        <v>1478</v>
      </c>
      <c r="L17" s="23">
        <f>SUM(L14:L16)</f>
        <v>226</v>
      </c>
      <c r="M17" s="20">
        <f>SUM(M14:M16)</f>
        <v>634</v>
      </c>
      <c r="N17" s="20">
        <f>SUM(N14:N16)</f>
        <v>258</v>
      </c>
      <c r="O17" s="23">
        <f>SUM(O14:O16)</f>
        <v>91</v>
      </c>
      <c r="P17" s="5">
        <f>SUM(L17:O17)</f>
        <v>1209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39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39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39" t="s">
        <v>7</v>
      </c>
    </row>
    <row r="21" spans="1:18" ht="20.100000000000001" customHeight="1" x14ac:dyDescent="0.2">
      <c r="A21" s="148" t="s">
        <v>15</v>
      </c>
      <c r="B21" s="139">
        <v>4</v>
      </c>
      <c r="C21" s="139">
        <v>2</v>
      </c>
      <c r="D21" s="139">
        <v>148</v>
      </c>
      <c r="E21" s="139">
        <v>550</v>
      </c>
      <c r="F21" s="139">
        <f>SUM(B21:E21)</f>
        <v>704</v>
      </c>
      <c r="G21" s="139">
        <v>30</v>
      </c>
      <c r="H21" s="139">
        <v>98</v>
      </c>
      <c r="I21" s="139">
        <v>48</v>
      </c>
      <c r="J21" s="139">
        <v>138</v>
      </c>
      <c r="K21" s="139">
        <f>SUM(G21:J21)</f>
        <v>314</v>
      </c>
      <c r="L21" s="139">
        <v>8</v>
      </c>
      <c r="M21" s="139">
        <v>53</v>
      </c>
      <c r="N21" s="139">
        <v>43</v>
      </c>
      <c r="O21" s="139">
        <v>34</v>
      </c>
      <c r="P21" s="139">
        <f>SUM(L21:O21)</f>
        <v>138</v>
      </c>
    </row>
    <row r="22" spans="1:18" ht="20.100000000000001" customHeight="1" x14ac:dyDescent="0.2">
      <c r="A22" s="148" t="s">
        <v>16</v>
      </c>
      <c r="B22" s="139">
        <v>0</v>
      </c>
      <c r="C22" s="139">
        <v>0</v>
      </c>
      <c r="D22" s="139">
        <v>13</v>
      </c>
      <c r="E22" s="139">
        <v>44</v>
      </c>
      <c r="F22" s="139">
        <f>SUM(B22:E22)</f>
        <v>57</v>
      </c>
      <c r="G22" s="139">
        <v>0</v>
      </c>
      <c r="H22" s="139">
        <v>8</v>
      </c>
      <c r="I22" s="139">
        <v>9</v>
      </c>
      <c r="J22" s="139">
        <v>29</v>
      </c>
      <c r="K22" s="139">
        <f>SUM(G22:J22)</f>
        <v>46</v>
      </c>
      <c r="L22" s="139">
        <v>0</v>
      </c>
      <c r="M22" s="139">
        <v>8</v>
      </c>
      <c r="N22" s="139">
        <v>4</v>
      </c>
      <c r="O22" s="139">
        <v>1</v>
      </c>
      <c r="P22" s="139">
        <f>SUM(L22:O22)</f>
        <v>13</v>
      </c>
    </row>
    <row r="23" spans="1:18" ht="20.100000000000001" customHeight="1" x14ac:dyDescent="0.2">
      <c r="A23" s="148" t="s">
        <v>17</v>
      </c>
      <c r="B23" s="139">
        <v>0</v>
      </c>
      <c r="C23" s="139">
        <v>6</v>
      </c>
      <c r="D23" s="139">
        <v>598</v>
      </c>
      <c r="E23" s="139">
        <v>1567</v>
      </c>
      <c r="F23" s="139">
        <f>SUM(B23:E23)</f>
        <v>2171</v>
      </c>
      <c r="G23" s="139">
        <v>44</v>
      </c>
      <c r="H23" s="139">
        <v>368</v>
      </c>
      <c r="I23" s="139">
        <v>227</v>
      </c>
      <c r="J23" s="139">
        <v>527</v>
      </c>
      <c r="K23" s="139">
        <f>SUM(G23:J23)</f>
        <v>1166</v>
      </c>
      <c r="L23" s="139">
        <v>131</v>
      </c>
      <c r="M23" s="139">
        <v>432</v>
      </c>
      <c r="N23" s="139">
        <v>177</v>
      </c>
      <c r="O23" s="139">
        <v>60</v>
      </c>
      <c r="P23" s="139">
        <f>SUM(L23:O23)</f>
        <v>800</v>
      </c>
    </row>
    <row r="24" spans="1:18" ht="20.100000000000001" customHeight="1" x14ac:dyDescent="0.2">
      <c r="A24" s="15" t="s">
        <v>7</v>
      </c>
      <c r="B24" s="140">
        <f>SUM(B21:B23)</f>
        <v>4</v>
      </c>
      <c r="C24" s="140">
        <f>SUM(C21:C23)</f>
        <v>8</v>
      </c>
      <c r="D24" s="140">
        <f>SUM(D21:D23)</f>
        <v>759</v>
      </c>
      <c r="E24" s="140">
        <f>SUM(E21:E23)</f>
        <v>2161</v>
      </c>
      <c r="F24" s="140">
        <f>SUM(B24:E24)</f>
        <v>2932</v>
      </c>
      <c r="G24" s="140">
        <f>SUM(G21:G23)</f>
        <v>74</v>
      </c>
      <c r="H24" s="140">
        <f>SUM(H21:H23)</f>
        <v>474</v>
      </c>
      <c r="I24" s="140">
        <f>SUM(I21:I23)</f>
        <v>284</v>
      </c>
      <c r="J24" s="140">
        <f>SUM(J21:J23)</f>
        <v>694</v>
      </c>
      <c r="K24" s="140">
        <f>SUM(G24:J24)</f>
        <v>1526</v>
      </c>
      <c r="L24" s="140">
        <f>SUM(L21:L23)</f>
        <v>139</v>
      </c>
      <c r="M24" s="140">
        <f>SUM(M21:M23)</f>
        <v>493</v>
      </c>
      <c r="N24" s="140">
        <f>SUM(N21:N23)</f>
        <v>224</v>
      </c>
      <c r="O24" s="140">
        <f>SUM(O21:O23)</f>
        <v>95</v>
      </c>
      <c r="P24" s="140">
        <f>SUM(P21:P23)</f>
        <v>951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41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42" t="s">
        <v>25</v>
      </c>
      <c r="F26" s="32" t="s">
        <v>26</v>
      </c>
      <c r="G26" s="33" t="s">
        <v>27</v>
      </c>
      <c r="H26" s="34"/>
      <c r="I26" s="256"/>
      <c r="J26" s="256"/>
      <c r="K26" s="152">
        <v>5</v>
      </c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>
        <v>2</v>
      </c>
      <c r="E27" s="39">
        <v>113</v>
      </c>
      <c r="F27" s="40">
        <v>10</v>
      </c>
      <c r="G27" s="40">
        <v>2</v>
      </c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/>
      <c r="E28" s="39"/>
      <c r="F28" s="43"/>
      <c r="G28" s="43"/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/>
      <c r="E29" s="39"/>
      <c r="F29" s="43"/>
      <c r="G29" s="43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>
        <v>17</v>
      </c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113</v>
      </c>
      <c r="F37" s="57">
        <f>SUM(F27:F36)</f>
        <v>10</v>
      </c>
      <c r="G37" s="57">
        <f>SUM(G27:G36)</f>
        <v>2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B12:F12"/>
    <mergeCell ref="G12:K12"/>
    <mergeCell ref="L12:P12"/>
    <mergeCell ref="A10:P10"/>
    <mergeCell ref="A11:P11"/>
    <mergeCell ref="A1:P1"/>
    <mergeCell ref="A2:P2"/>
    <mergeCell ref="B4:E4"/>
    <mergeCell ref="G4:J4"/>
    <mergeCell ref="K4:N4"/>
    <mergeCell ref="B3:C3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view="pageBreakPreview" zoomScale="120" zoomScaleNormal="100" zoomScaleSheetLayoutView="12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79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108</v>
      </c>
      <c r="C6" s="148">
        <v>37</v>
      </c>
      <c r="D6" s="148">
        <v>72</v>
      </c>
      <c r="E6" s="148">
        <f>B6+C6+D6</f>
        <v>217</v>
      </c>
      <c r="F6" s="148">
        <v>22</v>
      </c>
      <c r="G6" s="148">
        <v>27</v>
      </c>
      <c r="H6" s="148">
        <v>2</v>
      </c>
      <c r="I6" s="148">
        <v>0</v>
      </c>
      <c r="J6" s="148">
        <f>G6+H6+I6</f>
        <v>29</v>
      </c>
      <c r="K6" s="148">
        <v>98</v>
      </c>
      <c r="L6" s="148">
        <v>43</v>
      </c>
      <c r="M6" s="155">
        <v>69</v>
      </c>
      <c r="N6" s="155">
        <f>SUM(K6:M6)</f>
        <v>210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55">
        <v>12</v>
      </c>
      <c r="C7" s="148">
        <v>0</v>
      </c>
      <c r="D7" s="148">
        <v>9</v>
      </c>
      <c r="E7" s="148">
        <f>B7+C7+D7</f>
        <v>21</v>
      </c>
      <c r="F7" s="148">
        <v>2</v>
      </c>
      <c r="G7" s="148">
        <v>1</v>
      </c>
      <c r="H7" s="148">
        <v>0</v>
      </c>
      <c r="I7" s="148">
        <v>0</v>
      </c>
      <c r="J7" s="148">
        <f>G7+H7+I7</f>
        <v>1</v>
      </c>
      <c r="K7" s="148">
        <v>8</v>
      </c>
      <c r="L7" s="148">
        <v>6</v>
      </c>
      <c r="M7" s="155">
        <v>8</v>
      </c>
      <c r="N7" s="155">
        <f>SUM(K7:M7)</f>
        <v>22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588</v>
      </c>
      <c r="C8" s="148">
        <v>284</v>
      </c>
      <c r="D8" s="148">
        <v>564</v>
      </c>
      <c r="E8" s="148">
        <f>B8+C8+D8</f>
        <v>1436</v>
      </c>
      <c r="F8" s="148">
        <v>193</v>
      </c>
      <c r="G8" s="148">
        <v>165</v>
      </c>
      <c r="H8" s="148">
        <v>8</v>
      </c>
      <c r="I8" s="148">
        <v>1</v>
      </c>
      <c r="J8" s="148">
        <f>G8+H8+I8</f>
        <v>174</v>
      </c>
      <c r="K8" s="148">
        <v>567</v>
      </c>
      <c r="L8" s="148">
        <v>336</v>
      </c>
      <c r="M8" s="155">
        <v>552</v>
      </c>
      <c r="N8" s="155">
        <f>SUM(K8:M8)</f>
        <v>1455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708</v>
      </c>
      <c r="C9" s="156">
        <f>SUM(C6:C8)</f>
        <v>321</v>
      </c>
      <c r="D9" s="156">
        <f>SUM(D6:D8)</f>
        <v>645</v>
      </c>
      <c r="E9" s="148">
        <f>B9+C9+D9</f>
        <v>1674</v>
      </c>
      <c r="F9" s="15">
        <f>SUM(F6:F8)</f>
        <v>217</v>
      </c>
      <c r="G9" s="15">
        <f>SUM(G6:G8)</f>
        <v>193</v>
      </c>
      <c r="H9" s="15">
        <f>SUM(H6:H8)</f>
        <v>10</v>
      </c>
      <c r="I9" s="15">
        <f>SUM(I6:I8)</f>
        <v>1</v>
      </c>
      <c r="J9" s="148">
        <f>G9+H9+I9</f>
        <v>204</v>
      </c>
      <c r="K9" s="15">
        <f>SUM(K6:K8)</f>
        <v>673</v>
      </c>
      <c r="L9" s="15">
        <f>SUM(L6:L8)</f>
        <v>385</v>
      </c>
      <c r="M9" s="156">
        <f>SUM(M6:M8)</f>
        <v>629</v>
      </c>
      <c r="N9" s="155">
        <f>SUM(K9:M9)</f>
        <v>1687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2</v>
      </c>
      <c r="C14" s="5">
        <v>17</v>
      </c>
      <c r="D14" s="5">
        <v>37</v>
      </c>
      <c r="E14" s="62">
        <v>52</v>
      </c>
      <c r="F14" s="155">
        <f>SUM(B14:C14:D14:E14)</f>
        <v>108</v>
      </c>
      <c r="G14" s="20">
        <v>8</v>
      </c>
      <c r="H14" s="19">
        <v>15</v>
      </c>
      <c r="I14" s="5">
        <v>3</v>
      </c>
      <c r="J14" s="5">
        <v>11</v>
      </c>
      <c r="K14" s="155">
        <f>SUM(G14:H14:J14)</f>
        <v>37</v>
      </c>
      <c r="L14" s="19">
        <v>37</v>
      </c>
      <c r="M14" s="5">
        <v>26</v>
      </c>
      <c r="N14" s="5">
        <v>6</v>
      </c>
      <c r="O14" s="64">
        <v>3</v>
      </c>
      <c r="P14" s="5">
        <f>SUM(L14:O14)</f>
        <v>72</v>
      </c>
    </row>
    <row r="15" spans="1:16" ht="20.100000000000001" customHeight="1" x14ac:dyDescent="0.2">
      <c r="A15" s="147" t="s">
        <v>16</v>
      </c>
      <c r="B15" s="22">
        <v>0</v>
      </c>
      <c r="C15" s="5">
        <v>3</v>
      </c>
      <c r="D15" s="5">
        <v>5</v>
      </c>
      <c r="E15" s="63">
        <v>4</v>
      </c>
      <c r="F15" s="164">
        <f>SUM(B15:C15:D15:E15)</f>
        <v>12</v>
      </c>
      <c r="G15" s="23">
        <v>0</v>
      </c>
      <c r="H15" s="22">
        <v>0</v>
      </c>
      <c r="I15" s="5">
        <v>0</v>
      </c>
      <c r="J15" s="5">
        <v>0</v>
      </c>
      <c r="K15" s="164">
        <f>SUM(G15:H15:J15)</f>
        <v>0</v>
      </c>
      <c r="L15" s="22">
        <v>5</v>
      </c>
      <c r="M15" s="5">
        <v>3</v>
      </c>
      <c r="N15" s="5">
        <v>1</v>
      </c>
      <c r="O15" s="65">
        <v>0</v>
      </c>
      <c r="P15" s="5">
        <f>SUM(L15:O15)</f>
        <v>9</v>
      </c>
    </row>
    <row r="16" spans="1:16" ht="20.100000000000001" customHeight="1" x14ac:dyDescent="0.2">
      <c r="A16" s="147" t="s">
        <v>17</v>
      </c>
      <c r="B16" s="22">
        <v>11</v>
      </c>
      <c r="C16" s="5">
        <v>84</v>
      </c>
      <c r="D16" s="5">
        <v>247</v>
      </c>
      <c r="E16" s="63">
        <v>246</v>
      </c>
      <c r="F16" s="155">
        <f>SUM(B16:C16:D16:E16)</f>
        <v>588</v>
      </c>
      <c r="G16" s="23">
        <v>81</v>
      </c>
      <c r="H16" s="22">
        <v>91</v>
      </c>
      <c r="I16" s="5">
        <v>82</v>
      </c>
      <c r="J16" s="5">
        <v>30</v>
      </c>
      <c r="K16" s="155">
        <v>298</v>
      </c>
      <c r="L16" s="22">
        <v>226</v>
      </c>
      <c r="M16" s="5">
        <v>252</v>
      </c>
      <c r="N16" s="5">
        <v>63</v>
      </c>
      <c r="O16" s="65">
        <v>23</v>
      </c>
      <c r="P16" s="5">
        <f>SUM(L16:O16)</f>
        <v>564</v>
      </c>
    </row>
    <row r="17" spans="1:18" ht="20.100000000000001" customHeight="1" x14ac:dyDescent="0.2">
      <c r="A17" s="147" t="s">
        <v>7</v>
      </c>
      <c r="B17" s="22">
        <f>SUM(B14:B16)</f>
        <v>13</v>
      </c>
      <c r="C17" s="22">
        <f>SUM(C14:C16)</f>
        <v>104</v>
      </c>
      <c r="D17" s="22">
        <f>SUM(D14:D16)</f>
        <v>289</v>
      </c>
      <c r="E17" s="22">
        <f>SUM(E14:E16)</f>
        <v>302</v>
      </c>
      <c r="F17" s="155">
        <f>SUM(B17:C17:D17:E17)</f>
        <v>708</v>
      </c>
      <c r="G17" s="23">
        <f>SUM(G14:G16)</f>
        <v>89</v>
      </c>
      <c r="H17" s="23">
        <f>SUM(H14:H16)</f>
        <v>106</v>
      </c>
      <c r="I17" s="20">
        <f>SUM(I14:I16)</f>
        <v>85</v>
      </c>
      <c r="J17" s="20">
        <f>SUM(J14:J16)</f>
        <v>41</v>
      </c>
      <c r="K17" s="155">
        <f>SUM(G17:H17:J17)</f>
        <v>321</v>
      </c>
      <c r="L17" s="23">
        <f>SUM(L14:L16)</f>
        <v>268</v>
      </c>
      <c r="M17" s="20">
        <f>SUM(M14:M16)</f>
        <v>281</v>
      </c>
      <c r="N17" s="20">
        <f>SUM(N14:N16)</f>
        <v>70</v>
      </c>
      <c r="O17" s="23">
        <f>SUM(O14:O16)</f>
        <v>26</v>
      </c>
      <c r="P17" s="5">
        <f>SUM(L17:O17)</f>
        <v>645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1</v>
      </c>
      <c r="C21" s="155">
        <v>0</v>
      </c>
      <c r="D21" s="155">
        <v>38</v>
      </c>
      <c r="E21" s="155">
        <v>59</v>
      </c>
      <c r="F21" s="155">
        <f>SUM(B21:E21)</f>
        <v>98</v>
      </c>
      <c r="G21" s="155">
        <v>4</v>
      </c>
      <c r="H21" s="155">
        <v>27</v>
      </c>
      <c r="I21" s="155">
        <v>5</v>
      </c>
      <c r="J21" s="155">
        <v>7</v>
      </c>
      <c r="K21" s="155">
        <f>SUM(G21:J21)</f>
        <v>43</v>
      </c>
      <c r="L21" s="155">
        <v>27</v>
      </c>
      <c r="M21" s="155">
        <v>30</v>
      </c>
      <c r="N21" s="155">
        <v>9</v>
      </c>
      <c r="O21" s="155">
        <v>3</v>
      </c>
      <c r="P21" s="155">
        <f>SUM(L21:O21)</f>
        <v>69</v>
      </c>
    </row>
    <row r="22" spans="1:18" ht="20.100000000000001" customHeight="1" x14ac:dyDescent="0.2">
      <c r="A22" s="148" t="s">
        <v>16</v>
      </c>
      <c r="B22" s="155">
        <v>0</v>
      </c>
      <c r="C22" s="155">
        <v>0</v>
      </c>
      <c r="D22" s="155">
        <v>3</v>
      </c>
      <c r="E22" s="155">
        <v>5</v>
      </c>
      <c r="F22" s="155">
        <f>SUM(B22:E22)</f>
        <v>8</v>
      </c>
      <c r="G22" s="155">
        <v>0</v>
      </c>
      <c r="H22" s="155">
        <v>3</v>
      </c>
      <c r="I22" s="155">
        <v>2</v>
      </c>
      <c r="J22" s="155">
        <v>1</v>
      </c>
      <c r="K22" s="155">
        <f>SUM(G22:J22)</f>
        <v>6</v>
      </c>
      <c r="L22" s="155">
        <v>4</v>
      </c>
      <c r="M22" s="155">
        <v>3</v>
      </c>
      <c r="N22" s="155">
        <v>1</v>
      </c>
      <c r="O22" s="155">
        <v>0</v>
      </c>
      <c r="P22" s="155">
        <f>SUM(L22:O22)</f>
        <v>8</v>
      </c>
    </row>
    <row r="23" spans="1:18" ht="20.100000000000001" customHeight="1" x14ac:dyDescent="0.2">
      <c r="A23" s="148" t="s">
        <v>17</v>
      </c>
      <c r="B23" s="155">
        <v>11</v>
      </c>
      <c r="C23" s="155">
        <v>4</v>
      </c>
      <c r="D23" s="155">
        <v>234</v>
      </c>
      <c r="E23" s="155">
        <v>318</v>
      </c>
      <c r="F23" s="155">
        <f>SUM(B23:E23)</f>
        <v>567</v>
      </c>
      <c r="G23" s="155">
        <v>29</v>
      </c>
      <c r="H23" s="155">
        <v>141</v>
      </c>
      <c r="I23" s="155">
        <v>72</v>
      </c>
      <c r="J23" s="155">
        <v>94</v>
      </c>
      <c r="K23" s="155">
        <f>SUM(G23:J23)</f>
        <v>336</v>
      </c>
      <c r="L23" s="155">
        <v>207</v>
      </c>
      <c r="M23" s="155">
        <v>245</v>
      </c>
      <c r="N23" s="155">
        <v>76</v>
      </c>
      <c r="O23" s="155">
        <v>24</v>
      </c>
      <c r="P23" s="155">
        <f>SUM(L23:O23)</f>
        <v>552</v>
      </c>
    </row>
    <row r="24" spans="1:18" ht="20.100000000000001" customHeight="1" x14ac:dyDescent="0.2">
      <c r="A24" s="15" t="s">
        <v>7</v>
      </c>
      <c r="B24" s="156">
        <f>SUM(B21:B23)</f>
        <v>12</v>
      </c>
      <c r="C24" s="156">
        <f>SUM(C21:C23)</f>
        <v>4</v>
      </c>
      <c r="D24" s="156">
        <f>SUM(D21:D23)</f>
        <v>275</v>
      </c>
      <c r="E24" s="156">
        <f>SUM(E21:E23)</f>
        <v>382</v>
      </c>
      <c r="F24" s="156">
        <f>SUM(B24:E24)</f>
        <v>673</v>
      </c>
      <c r="G24" s="156">
        <f>SUM(G21:G23)</f>
        <v>33</v>
      </c>
      <c r="H24" s="156">
        <f>SUM(H21:H23)</f>
        <v>171</v>
      </c>
      <c r="I24" s="156">
        <f>SUM(I21:I23)</f>
        <v>79</v>
      </c>
      <c r="J24" s="156">
        <f>SUM(J21:J23)</f>
        <v>102</v>
      </c>
      <c r="K24" s="156">
        <f>SUM(G24:J24)</f>
        <v>385</v>
      </c>
      <c r="L24" s="156">
        <f>SUM(L21:L23)</f>
        <v>238</v>
      </c>
      <c r="M24" s="156">
        <f>SUM(M21:M23)</f>
        <v>278</v>
      </c>
      <c r="N24" s="156">
        <f>SUM(N21:N23)</f>
        <v>86</v>
      </c>
      <c r="O24" s="156">
        <f>SUM(O21:O23)</f>
        <v>27</v>
      </c>
      <c r="P24" s="156">
        <f>SUM(P21:P23)</f>
        <v>629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>
        <v>10</v>
      </c>
      <c r="F25" s="254" t="s">
        <v>23</v>
      </c>
      <c r="G25" s="254"/>
      <c r="H25" s="24"/>
      <c r="I25" s="254" t="s">
        <v>159</v>
      </c>
      <c r="J25" s="255"/>
      <c r="K25" s="25"/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>
        <v>1</v>
      </c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 t="s">
        <v>118</v>
      </c>
      <c r="E27" s="39">
        <v>17</v>
      </c>
      <c r="F27" s="40">
        <v>3</v>
      </c>
      <c r="G27" s="40">
        <v>4</v>
      </c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 t="s">
        <v>116</v>
      </c>
      <c r="E28" s="39">
        <v>11</v>
      </c>
      <c r="F28" s="43">
        <v>3</v>
      </c>
      <c r="G28" s="43">
        <v>5</v>
      </c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/>
      <c r="E29" s="39">
        <v>2</v>
      </c>
      <c r="F29" s="43"/>
      <c r="G29" s="43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>
        <v>1</v>
      </c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30</v>
      </c>
      <c r="F37" s="57">
        <f>SUM(F27:F36)</f>
        <v>6</v>
      </c>
      <c r="G37" s="57">
        <f>SUM(G27:G36)</f>
        <v>9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view="pageBreakPreview" zoomScaleNormal="100" zoomScaleSheetLayoutView="100" workbookViewId="0">
      <selection activeCell="G8" sqref="G8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5" t="s">
        <v>78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9</v>
      </c>
      <c r="J3" s="6"/>
      <c r="K3" s="4" t="s">
        <v>2</v>
      </c>
      <c r="L3" s="5">
        <v>6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62">
        <v>73</v>
      </c>
      <c r="C6" s="148">
        <v>55</v>
      </c>
      <c r="D6" s="148">
        <v>56</v>
      </c>
      <c r="E6" s="148">
        <f>B6+C6+D6</f>
        <v>184</v>
      </c>
      <c r="F6" s="148">
        <v>10</v>
      </c>
      <c r="G6" s="148">
        <v>19</v>
      </c>
      <c r="H6" s="148">
        <v>3</v>
      </c>
      <c r="I6" s="148">
        <v>0</v>
      </c>
      <c r="J6" s="148">
        <f>G6+H6+I6</f>
        <v>22</v>
      </c>
      <c r="K6" s="148">
        <v>85</v>
      </c>
      <c r="L6" s="148">
        <v>29</v>
      </c>
      <c r="M6" s="162">
        <v>58</v>
      </c>
      <c r="N6" s="162">
        <f>SUM(K6:M6)</f>
        <v>172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62">
        <v>0</v>
      </c>
      <c r="C7" s="148">
        <v>0</v>
      </c>
      <c r="D7" s="148">
        <v>0</v>
      </c>
      <c r="E7" s="148">
        <f>B7+C7+D7</f>
        <v>0</v>
      </c>
      <c r="F7" s="148">
        <v>0</v>
      </c>
      <c r="G7" s="148">
        <v>0</v>
      </c>
      <c r="H7" s="148">
        <v>0</v>
      </c>
      <c r="I7" s="148">
        <v>0</v>
      </c>
      <c r="J7" s="148">
        <f>G7+H7+I7</f>
        <v>0</v>
      </c>
      <c r="K7" s="148">
        <v>0</v>
      </c>
      <c r="L7" s="148">
        <v>0</v>
      </c>
      <c r="M7" s="162">
        <v>0</v>
      </c>
      <c r="N7" s="162">
        <f>SUM(K7:M7)</f>
        <v>0</v>
      </c>
      <c r="O7" s="2">
        <f>E7+F7-J7-N7</f>
        <v>0</v>
      </c>
    </row>
    <row r="8" spans="1:16" ht="20.100000000000001" customHeight="1" x14ac:dyDescent="0.2">
      <c r="A8" s="148" t="s">
        <v>17</v>
      </c>
      <c r="B8" s="162">
        <v>627</v>
      </c>
      <c r="C8" s="148">
        <v>350</v>
      </c>
      <c r="D8" s="148">
        <v>131</v>
      </c>
      <c r="E8" s="148">
        <f>B8+C8+D8</f>
        <v>1108</v>
      </c>
      <c r="F8" s="148">
        <v>138</v>
      </c>
      <c r="G8" s="148">
        <v>63</v>
      </c>
      <c r="H8" s="148">
        <v>3</v>
      </c>
      <c r="I8" s="148">
        <v>1</v>
      </c>
      <c r="J8" s="148">
        <f>G8+H8+I8</f>
        <v>67</v>
      </c>
      <c r="K8" s="148">
        <v>695</v>
      </c>
      <c r="L8" s="148">
        <v>339</v>
      </c>
      <c r="M8" s="162">
        <v>145</v>
      </c>
      <c r="N8" s="162">
        <f>SUM(K8:M8)</f>
        <v>1179</v>
      </c>
      <c r="O8" s="2">
        <f>E8+F8-J8-N8</f>
        <v>0</v>
      </c>
    </row>
    <row r="9" spans="1:16" ht="20.100000000000001" customHeight="1" x14ac:dyDescent="0.2">
      <c r="A9" s="15" t="s">
        <v>7</v>
      </c>
      <c r="B9" s="159">
        <f>SUM(B6:B8)</f>
        <v>700</v>
      </c>
      <c r="C9" s="159">
        <f>SUM(C6:C8)</f>
        <v>405</v>
      </c>
      <c r="D9" s="159">
        <f>SUM(D6:D8)</f>
        <v>187</v>
      </c>
      <c r="E9" s="148">
        <f>B9+C9+D9</f>
        <v>1292</v>
      </c>
      <c r="F9" s="15">
        <f>SUM(F6:F8)</f>
        <v>148</v>
      </c>
      <c r="G9" s="15">
        <f>SUM(G6:G8)</f>
        <v>82</v>
      </c>
      <c r="H9" s="15">
        <f>SUM(H6:H8)</f>
        <v>6</v>
      </c>
      <c r="I9" s="15">
        <f>SUM(I6:I8)</f>
        <v>1</v>
      </c>
      <c r="J9" s="148">
        <f>G9+H9+I9</f>
        <v>89</v>
      </c>
      <c r="K9" s="15">
        <f>SUM(K6:K8)</f>
        <v>780</v>
      </c>
      <c r="L9" s="15">
        <f>SUM(L6:L8)</f>
        <v>368</v>
      </c>
      <c r="M9" s="159">
        <f>SUM(M6:M8)</f>
        <v>203</v>
      </c>
      <c r="N9" s="162">
        <f>SUM(K9:M9)</f>
        <v>1351</v>
      </c>
      <c r="O9" s="2">
        <f>E9+F9-J9-N9</f>
        <v>0</v>
      </c>
    </row>
    <row r="10" spans="1:16" ht="20.25" customHeight="1" x14ac:dyDescent="0.2">
      <c r="A10" s="286" t="s">
        <v>18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8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89" t="s">
        <v>19</v>
      </c>
      <c r="C12" s="290"/>
      <c r="D12" s="290"/>
      <c r="E12" s="290"/>
      <c r="F12" s="291"/>
      <c r="G12" s="289" t="s">
        <v>20</v>
      </c>
      <c r="H12" s="290"/>
      <c r="I12" s="290"/>
      <c r="J12" s="290"/>
      <c r="K12" s="291"/>
      <c r="L12" s="289" t="s">
        <v>21</v>
      </c>
      <c r="M12" s="290"/>
      <c r="N12" s="290"/>
      <c r="O12" s="290"/>
      <c r="P12" s="291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62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62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62" t="s">
        <v>7</v>
      </c>
    </row>
    <row r="14" spans="1:16" ht="20.100000000000001" customHeight="1" x14ac:dyDescent="0.2">
      <c r="A14" s="18" t="s">
        <v>15</v>
      </c>
      <c r="B14" s="19">
        <v>17</v>
      </c>
      <c r="C14" s="5">
        <v>16</v>
      </c>
      <c r="D14" s="5">
        <v>20</v>
      </c>
      <c r="E14" s="62">
        <v>20</v>
      </c>
      <c r="F14" s="162">
        <f>SUM(B14:C14:D14:E14)</f>
        <v>73</v>
      </c>
      <c r="G14" s="20">
        <v>28</v>
      </c>
      <c r="H14" s="19">
        <v>8</v>
      </c>
      <c r="I14" s="5">
        <v>18</v>
      </c>
      <c r="J14" s="5">
        <v>1</v>
      </c>
      <c r="K14" s="162">
        <f>SUM(G14:H14:J14)</f>
        <v>55</v>
      </c>
      <c r="L14" s="19">
        <v>43</v>
      </c>
      <c r="M14" s="5">
        <v>8</v>
      </c>
      <c r="N14" s="5">
        <v>2</v>
      </c>
      <c r="O14" s="64">
        <v>3</v>
      </c>
      <c r="P14" s="5">
        <f>SUM(L14:O14)</f>
        <v>56</v>
      </c>
    </row>
    <row r="15" spans="1:16" ht="20.100000000000001" customHeight="1" x14ac:dyDescent="0.2">
      <c r="A15" s="147" t="s">
        <v>16</v>
      </c>
      <c r="B15" s="22">
        <v>0</v>
      </c>
      <c r="C15" s="5">
        <v>0</v>
      </c>
      <c r="D15" s="5">
        <v>0</v>
      </c>
      <c r="E15" s="63">
        <v>0</v>
      </c>
      <c r="F15" s="163">
        <f>SUM(B15:C15:D15:E15)</f>
        <v>0</v>
      </c>
      <c r="G15" s="23">
        <v>0</v>
      </c>
      <c r="H15" s="22">
        <v>0</v>
      </c>
      <c r="I15" s="5">
        <v>0</v>
      </c>
      <c r="J15" s="5">
        <v>0</v>
      </c>
      <c r="K15" s="163">
        <f>SUM(G15:H15:J15)</f>
        <v>0</v>
      </c>
      <c r="L15" s="22">
        <v>0</v>
      </c>
      <c r="M15" s="5">
        <v>0</v>
      </c>
      <c r="N15" s="5">
        <v>0</v>
      </c>
      <c r="O15" s="65">
        <v>0</v>
      </c>
      <c r="P15" s="5">
        <f>SUM(L15:O15)</f>
        <v>0</v>
      </c>
    </row>
    <row r="16" spans="1:16" ht="20.100000000000001" customHeight="1" x14ac:dyDescent="0.2">
      <c r="A16" s="147" t="s">
        <v>17</v>
      </c>
      <c r="B16" s="22">
        <v>80</v>
      </c>
      <c r="C16" s="5">
        <v>77</v>
      </c>
      <c r="D16" s="5">
        <v>211</v>
      </c>
      <c r="E16" s="63">
        <v>259</v>
      </c>
      <c r="F16" s="162">
        <f>SUM(B16:C16:D16:E16)</f>
        <v>627</v>
      </c>
      <c r="G16" s="23">
        <v>151</v>
      </c>
      <c r="H16" s="22">
        <v>86</v>
      </c>
      <c r="I16" s="5">
        <v>92</v>
      </c>
      <c r="J16" s="5">
        <v>21</v>
      </c>
      <c r="K16" s="162">
        <f>SUM(G16:H16:J16)</f>
        <v>350</v>
      </c>
      <c r="L16" s="22">
        <v>60</v>
      </c>
      <c r="M16" s="5">
        <v>30</v>
      </c>
      <c r="N16" s="5">
        <v>30</v>
      </c>
      <c r="O16" s="65">
        <v>11</v>
      </c>
      <c r="P16" s="5">
        <f>SUM(L16:O16)</f>
        <v>131</v>
      </c>
    </row>
    <row r="17" spans="1:18" ht="20.100000000000001" customHeight="1" x14ac:dyDescent="0.2">
      <c r="A17" s="147" t="s">
        <v>7</v>
      </c>
      <c r="B17" s="22">
        <f>SUM(B14:B16)</f>
        <v>97</v>
      </c>
      <c r="C17" s="22">
        <f>SUM(C14:C16)</f>
        <v>93</v>
      </c>
      <c r="D17" s="22">
        <f>SUM(D14:D16)</f>
        <v>231</v>
      </c>
      <c r="E17" s="22">
        <f>SUM(E14:E16)</f>
        <v>279</v>
      </c>
      <c r="F17" s="162">
        <f>SUM(B17:C17:D17:E17)</f>
        <v>700</v>
      </c>
      <c r="G17" s="23">
        <f>SUM(G14:G16)</f>
        <v>179</v>
      </c>
      <c r="H17" s="23">
        <f>SUM(H14:H16)</f>
        <v>94</v>
      </c>
      <c r="I17" s="20">
        <f>SUM(I14:I16)</f>
        <v>110</v>
      </c>
      <c r="J17" s="20">
        <f>SUM(J14:J16)</f>
        <v>22</v>
      </c>
      <c r="K17" s="162">
        <f>SUM(G17:H17:J17)</f>
        <v>405</v>
      </c>
      <c r="L17" s="23">
        <f>SUM(L14:L16)</f>
        <v>103</v>
      </c>
      <c r="M17" s="20">
        <f>SUM(M14:M16)</f>
        <v>38</v>
      </c>
      <c r="N17" s="20">
        <f>SUM(N14:N16)</f>
        <v>32</v>
      </c>
      <c r="O17" s="23">
        <f>SUM(O14:O16)</f>
        <v>14</v>
      </c>
      <c r="P17" s="5">
        <f>SUM(L17:O17)</f>
        <v>187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80" t="s">
        <v>19</v>
      </c>
      <c r="C19" s="281"/>
      <c r="D19" s="281"/>
      <c r="E19" s="281"/>
      <c r="F19" s="282"/>
      <c r="G19" s="283" t="s">
        <v>20</v>
      </c>
      <c r="H19" s="281"/>
      <c r="I19" s="281"/>
      <c r="J19" s="281"/>
      <c r="K19" s="282"/>
      <c r="L19" s="283" t="s">
        <v>21</v>
      </c>
      <c r="M19" s="281"/>
      <c r="N19" s="281"/>
      <c r="O19" s="281"/>
      <c r="P19" s="282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62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62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62" t="s">
        <v>7</v>
      </c>
    </row>
    <row r="21" spans="1:18" ht="20.100000000000001" customHeight="1" x14ac:dyDescent="0.2">
      <c r="A21" s="148" t="s">
        <v>15</v>
      </c>
      <c r="B21" s="162">
        <v>22</v>
      </c>
      <c r="C21" s="162">
        <v>14</v>
      </c>
      <c r="D21" s="162">
        <v>20</v>
      </c>
      <c r="E21" s="162">
        <v>29</v>
      </c>
      <c r="F21" s="162">
        <f>SUM(B21:E21)</f>
        <v>85</v>
      </c>
      <c r="G21" s="162">
        <v>20</v>
      </c>
      <c r="H21" s="162">
        <v>2</v>
      </c>
      <c r="I21" s="162">
        <v>7</v>
      </c>
      <c r="J21" s="162">
        <v>0</v>
      </c>
      <c r="K21" s="162">
        <f>SUM(G21:J21)</f>
        <v>29</v>
      </c>
      <c r="L21" s="162">
        <v>36</v>
      </c>
      <c r="M21" s="162">
        <v>14</v>
      </c>
      <c r="N21" s="162">
        <v>7</v>
      </c>
      <c r="O21" s="162">
        <v>1</v>
      </c>
      <c r="P21" s="162">
        <f>SUM(L21:O21)</f>
        <v>58</v>
      </c>
    </row>
    <row r="22" spans="1:18" ht="20.100000000000001" customHeight="1" x14ac:dyDescent="0.2">
      <c r="A22" s="148" t="s">
        <v>16</v>
      </c>
      <c r="B22" s="162">
        <v>0</v>
      </c>
      <c r="C22" s="162">
        <v>0</v>
      </c>
      <c r="D22" s="162">
        <v>0</v>
      </c>
      <c r="E22" s="162">
        <v>0</v>
      </c>
      <c r="F22" s="162">
        <f>SUM(B22:E22)</f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f>SUM(G22:J22)</f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f>SUM(L22:O22)</f>
        <v>0</v>
      </c>
    </row>
    <row r="23" spans="1:18" ht="20.100000000000001" customHeight="1" x14ac:dyDescent="0.2">
      <c r="A23" s="148" t="s">
        <v>17</v>
      </c>
      <c r="B23" s="162">
        <v>47</v>
      </c>
      <c r="C23" s="162">
        <v>78</v>
      </c>
      <c r="D23" s="162">
        <v>214</v>
      </c>
      <c r="E23" s="162">
        <v>356</v>
      </c>
      <c r="F23" s="162">
        <f>SUM(B23:E23)</f>
        <v>695</v>
      </c>
      <c r="G23" s="162">
        <v>150</v>
      </c>
      <c r="H23" s="162">
        <v>71</v>
      </c>
      <c r="I23" s="162">
        <v>85</v>
      </c>
      <c r="J23" s="162">
        <v>34</v>
      </c>
      <c r="K23" s="162">
        <f>SUM(G23:J23)</f>
        <v>340</v>
      </c>
      <c r="L23" s="162">
        <v>69</v>
      </c>
      <c r="M23" s="162">
        <v>40</v>
      </c>
      <c r="N23" s="162">
        <v>24</v>
      </c>
      <c r="O23" s="162">
        <v>12</v>
      </c>
      <c r="P23" s="162">
        <f>SUM(L23:O23)</f>
        <v>145</v>
      </c>
    </row>
    <row r="24" spans="1:18" ht="20.100000000000001" customHeight="1" x14ac:dyDescent="0.2">
      <c r="A24" s="15" t="s">
        <v>7</v>
      </c>
      <c r="B24" s="159">
        <f>SUM(B21:B23)</f>
        <v>69</v>
      </c>
      <c r="C24" s="159">
        <f>SUM(C21:C23)</f>
        <v>92</v>
      </c>
      <c r="D24" s="159">
        <f>SUM(D21:D23)</f>
        <v>234</v>
      </c>
      <c r="E24" s="159">
        <f>SUM(E21:E23)</f>
        <v>385</v>
      </c>
      <c r="F24" s="159">
        <f>SUM(B24:E24)</f>
        <v>780</v>
      </c>
      <c r="G24" s="159">
        <f>SUM(G21:G23)</f>
        <v>170</v>
      </c>
      <c r="H24" s="159">
        <f>SUM(H21:H23)</f>
        <v>73</v>
      </c>
      <c r="I24" s="159">
        <f>SUM(I21:I23)</f>
        <v>92</v>
      </c>
      <c r="J24" s="159">
        <f>SUM(J21:J23)</f>
        <v>34</v>
      </c>
      <c r="K24" s="159">
        <f>SUM(G24:J24)</f>
        <v>369</v>
      </c>
      <c r="L24" s="159">
        <f>SUM(L21:L23)</f>
        <v>105</v>
      </c>
      <c r="M24" s="159">
        <f>SUM(M21:M23)</f>
        <v>54</v>
      </c>
      <c r="N24" s="159">
        <f>SUM(N21:N23)</f>
        <v>31</v>
      </c>
      <c r="O24" s="159">
        <f>SUM(O21:O23)</f>
        <v>13</v>
      </c>
      <c r="P24" s="159">
        <f>SUM(P21:P23)</f>
        <v>203</v>
      </c>
    </row>
    <row r="25" spans="1:18" ht="113.25" customHeight="1" thickBot="1" x14ac:dyDescent="0.25">
      <c r="A25" s="252" t="s">
        <v>29</v>
      </c>
      <c r="B25" s="253"/>
      <c r="C25" s="253"/>
      <c r="D25" s="284"/>
      <c r="E25" s="160"/>
      <c r="F25" s="255" t="s">
        <v>23</v>
      </c>
      <c r="G25" s="28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61" t="s">
        <v>25</v>
      </c>
      <c r="F26" s="32" t="s">
        <v>26</v>
      </c>
      <c r="G26" s="33" t="s">
        <v>27</v>
      </c>
      <c r="H26" s="34"/>
      <c r="I26" s="256"/>
      <c r="J26" s="256"/>
      <c r="K26" s="152"/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/>
      <c r="E27" s="39"/>
      <c r="F27" s="40"/>
      <c r="G27" s="40"/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/>
      <c r="E28" s="39"/>
      <c r="F28" s="43"/>
      <c r="G28" s="43"/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/>
      <c r="E29" s="39"/>
      <c r="F29" s="43"/>
      <c r="G29" s="43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/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0</v>
      </c>
      <c r="F37" s="57">
        <f>SUM(F27:F36)</f>
        <v>0</v>
      </c>
      <c r="G37" s="57">
        <f>SUM(G27:G36)</f>
        <v>0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8"/>
  <sheetViews>
    <sheetView view="pageBreakPreview" zoomScaleNormal="100" zoomScaleSheetLayoutView="100" workbookViewId="0">
      <selection activeCell="G8" sqref="G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80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70</v>
      </c>
      <c r="C6" s="148">
        <v>43</v>
      </c>
      <c r="D6" s="148">
        <v>48</v>
      </c>
      <c r="E6" s="148">
        <f>B6+C6+D6</f>
        <v>161</v>
      </c>
      <c r="F6" s="148">
        <v>29</v>
      </c>
      <c r="G6" s="148">
        <v>15</v>
      </c>
      <c r="H6" s="148">
        <v>1</v>
      </c>
      <c r="I6" s="148">
        <v>0</v>
      </c>
      <c r="J6" s="148">
        <f>G6+H6+I6</f>
        <v>16</v>
      </c>
      <c r="K6" s="148">
        <v>65</v>
      </c>
      <c r="L6" s="148">
        <v>63</v>
      </c>
      <c r="M6" s="155">
        <v>46</v>
      </c>
      <c r="N6" s="155">
        <f>SUM(K6:M6)</f>
        <v>174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55">
        <v>25</v>
      </c>
      <c r="C7" s="148">
        <v>11</v>
      </c>
      <c r="D7" s="148">
        <v>9</v>
      </c>
      <c r="E7" s="148">
        <f>B7+C7+D7</f>
        <v>45</v>
      </c>
      <c r="F7" s="148">
        <v>5</v>
      </c>
      <c r="G7" s="148">
        <v>8</v>
      </c>
      <c r="H7" s="148">
        <v>0</v>
      </c>
      <c r="I7" s="148">
        <v>0</v>
      </c>
      <c r="J7" s="148">
        <f>G7+H7+I7</f>
        <v>8</v>
      </c>
      <c r="K7" s="148">
        <v>11</v>
      </c>
      <c r="L7" s="148">
        <v>20</v>
      </c>
      <c r="M7" s="155">
        <v>11</v>
      </c>
      <c r="N7" s="155">
        <f>SUM(K7:M7)</f>
        <v>42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448</v>
      </c>
      <c r="C8" s="148">
        <v>401</v>
      </c>
      <c r="D8" s="148">
        <v>465</v>
      </c>
      <c r="E8" s="148">
        <f>B8+C8+D8</f>
        <v>1314</v>
      </c>
      <c r="F8" s="148">
        <v>225</v>
      </c>
      <c r="G8" s="148">
        <v>190</v>
      </c>
      <c r="H8" s="148">
        <v>4</v>
      </c>
      <c r="I8" s="148">
        <v>2</v>
      </c>
      <c r="J8" s="148">
        <f>G8+H8+I8</f>
        <v>196</v>
      </c>
      <c r="K8" s="148">
        <v>436</v>
      </c>
      <c r="L8" s="148">
        <v>509</v>
      </c>
      <c r="M8" s="155">
        <v>398</v>
      </c>
      <c r="N8" s="155">
        <f>SUM(K8:M8)</f>
        <v>1343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543</v>
      </c>
      <c r="C9" s="156">
        <f>SUM(C6:C8)</f>
        <v>455</v>
      </c>
      <c r="D9" s="156">
        <f>SUM(D6:D8)</f>
        <v>522</v>
      </c>
      <c r="E9" s="148">
        <f>B9+C9+D9</f>
        <v>1520</v>
      </c>
      <c r="F9" s="15">
        <f>SUM(F6:F8)</f>
        <v>259</v>
      </c>
      <c r="G9" s="15">
        <f>SUM(G6:G8)</f>
        <v>213</v>
      </c>
      <c r="H9" s="15">
        <f>SUM(H6:H8)</f>
        <v>5</v>
      </c>
      <c r="I9" s="15">
        <f>SUM(I6:I8)</f>
        <v>2</v>
      </c>
      <c r="J9" s="148">
        <f>G9+H9+I9</f>
        <v>220</v>
      </c>
      <c r="K9" s="15">
        <f>SUM(K6:K8)</f>
        <v>512</v>
      </c>
      <c r="L9" s="15">
        <f>SUM(L6:L8)</f>
        <v>592</v>
      </c>
      <c r="M9" s="156">
        <f>SUM(M6:M8)</f>
        <v>455</v>
      </c>
      <c r="N9" s="155">
        <f>SUM(K9:M9)</f>
        <v>1559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0</v>
      </c>
      <c r="C14" s="5">
        <v>0</v>
      </c>
      <c r="D14" s="5">
        <v>11</v>
      </c>
      <c r="E14" s="62">
        <v>59</v>
      </c>
      <c r="F14" s="155">
        <f>SUM(B14:C14:D14:E14)</f>
        <v>70</v>
      </c>
      <c r="G14" s="20">
        <v>3</v>
      </c>
      <c r="H14" s="19">
        <v>12</v>
      </c>
      <c r="I14" s="5">
        <v>28</v>
      </c>
      <c r="J14" s="5">
        <v>0</v>
      </c>
      <c r="K14" s="155">
        <f>SUM(G14:H14:J14)</f>
        <v>43</v>
      </c>
      <c r="L14" s="19">
        <v>7</v>
      </c>
      <c r="M14" s="5">
        <v>17</v>
      </c>
      <c r="N14" s="5">
        <v>22</v>
      </c>
      <c r="O14" s="64">
        <v>2</v>
      </c>
      <c r="P14" s="5">
        <f>SUM(L14:O14)</f>
        <v>48</v>
      </c>
    </row>
    <row r="15" spans="1:16" ht="20.100000000000001" customHeight="1" x14ac:dyDescent="0.2">
      <c r="A15" s="147" t="s">
        <v>16</v>
      </c>
      <c r="B15" s="22">
        <v>0</v>
      </c>
      <c r="C15" s="5">
        <v>0</v>
      </c>
      <c r="D15" s="5">
        <v>2</v>
      </c>
      <c r="E15" s="63">
        <v>23</v>
      </c>
      <c r="F15" s="169">
        <f>SUM(B15:C15:D15:E15)</f>
        <v>25</v>
      </c>
      <c r="G15" s="23">
        <v>0</v>
      </c>
      <c r="H15" s="22">
        <v>2</v>
      </c>
      <c r="I15" s="5">
        <v>5</v>
      </c>
      <c r="J15" s="5">
        <v>4</v>
      </c>
      <c r="K15" s="169">
        <f>SUM(G15:H15:J15)</f>
        <v>11</v>
      </c>
      <c r="L15" s="22">
        <v>3</v>
      </c>
      <c r="M15" s="5">
        <v>4</v>
      </c>
      <c r="N15" s="5">
        <v>1</v>
      </c>
      <c r="O15" s="65">
        <v>1</v>
      </c>
      <c r="P15" s="5">
        <f>SUM(L15:O15)</f>
        <v>9</v>
      </c>
    </row>
    <row r="16" spans="1:16" ht="20.100000000000001" customHeight="1" x14ac:dyDescent="0.2">
      <c r="A16" s="147" t="s">
        <v>17</v>
      </c>
      <c r="B16" s="22">
        <v>0</v>
      </c>
      <c r="C16" s="5">
        <v>10</v>
      </c>
      <c r="D16" s="5">
        <v>211</v>
      </c>
      <c r="E16" s="63">
        <v>227</v>
      </c>
      <c r="F16" s="155">
        <f>SUM(B16:C16:D16:E16)</f>
        <v>448</v>
      </c>
      <c r="G16" s="23">
        <v>42</v>
      </c>
      <c r="H16" s="22">
        <v>165</v>
      </c>
      <c r="I16" s="5">
        <v>124</v>
      </c>
      <c r="J16" s="5">
        <v>70</v>
      </c>
      <c r="K16" s="155">
        <f>SUM(G16:H16:J16)</f>
        <v>401</v>
      </c>
      <c r="L16" s="22">
        <v>122</v>
      </c>
      <c r="M16" s="5">
        <v>256</v>
      </c>
      <c r="N16" s="5">
        <v>69</v>
      </c>
      <c r="O16" s="65">
        <v>18</v>
      </c>
      <c r="P16" s="5">
        <f>SUM(L16:O16)</f>
        <v>465</v>
      </c>
    </row>
    <row r="17" spans="1:18" ht="20.100000000000001" customHeight="1" x14ac:dyDescent="0.2">
      <c r="A17" s="147" t="s">
        <v>7</v>
      </c>
      <c r="B17" s="22">
        <f>SUM(B14:B16)</f>
        <v>0</v>
      </c>
      <c r="C17" s="22">
        <f>SUM(C14:C16)</f>
        <v>10</v>
      </c>
      <c r="D17" s="22">
        <f>SUM(D14:D16)</f>
        <v>224</v>
      </c>
      <c r="E17" s="22">
        <f>SUM(E14:E16)</f>
        <v>309</v>
      </c>
      <c r="F17" s="155">
        <f>SUM(B17:C17:D17:E17)</f>
        <v>543</v>
      </c>
      <c r="G17" s="23">
        <f>SUM(G14:G16)</f>
        <v>45</v>
      </c>
      <c r="H17" s="23">
        <f>SUM(H14:H16)</f>
        <v>179</v>
      </c>
      <c r="I17" s="20">
        <f>SUM(I14:I16)</f>
        <v>157</v>
      </c>
      <c r="J17" s="20">
        <f>SUM(J14:J16)</f>
        <v>74</v>
      </c>
      <c r="K17" s="155">
        <f>SUM(G17:H17:J17)</f>
        <v>455</v>
      </c>
      <c r="L17" s="23">
        <f>SUM(L14:L16)</f>
        <v>132</v>
      </c>
      <c r="M17" s="20">
        <f>SUM(M14:M16)</f>
        <v>277</v>
      </c>
      <c r="N17" s="20">
        <f>SUM(N14:N16)</f>
        <v>92</v>
      </c>
      <c r="O17" s="23">
        <f>SUM(O14:O16)</f>
        <v>21</v>
      </c>
      <c r="P17" s="5">
        <f>SUM(L17:O17)</f>
        <v>522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0</v>
      </c>
      <c r="C21" s="155">
        <v>0</v>
      </c>
      <c r="D21" s="155">
        <v>11</v>
      </c>
      <c r="E21" s="155">
        <v>54</v>
      </c>
      <c r="F21" s="155">
        <f>SUM(B21:E21)</f>
        <v>65</v>
      </c>
      <c r="G21" s="155">
        <v>1</v>
      </c>
      <c r="H21" s="155">
        <v>6</v>
      </c>
      <c r="I21" s="155">
        <v>27</v>
      </c>
      <c r="J21" s="155">
        <v>29</v>
      </c>
      <c r="K21" s="155">
        <f>SUM(G21:J21)</f>
        <v>63</v>
      </c>
      <c r="L21" s="155">
        <v>6</v>
      </c>
      <c r="M21" s="155">
        <v>8</v>
      </c>
      <c r="N21" s="155">
        <v>26</v>
      </c>
      <c r="O21" s="155">
        <v>6</v>
      </c>
      <c r="P21" s="155">
        <f>SUM(L21:O21)</f>
        <v>46</v>
      </c>
    </row>
    <row r="22" spans="1:18" ht="20.100000000000001" customHeight="1" x14ac:dyDescent="0.2">
      <c r="A22" s="148" t="s">
        <v>16</v>
      </c>
      <c r="B22" s="155">
        <v>0</v>
      </c>
      <c r="C22" s="155">
        <v>0</v>
      </c>
      <c r="D22" s="155">
        <v>1</v>
      </c>
      <c r="E22" s="155">
        <v>10</v>
      </c>
      <c r="F22" s="155">
        <f>SUM(B22:E22)</f>
        <v>11</v>
      </c>
      <c r="G22" s="155">
        <v>1</v>
      </c>
      <c r="H22" s="155">
        <v>0</v>
      </c>
      <c r="I22" s="155">
        <v>5</v>
      </c>
      <c r="J22" s="155">
        <v>14</v>
      </c>
      <c r="K22" s="155">
        <f>SUM(G22:J22)</f>
        <v>20</v>
      </c>
      <c r="L22" s="155">
        <v>2</v>
      </c>
      <c r="M22" s="155">
        <v>6</v>
      </c>
      <c r="N22" s="155">
        <v>1</v>
      </c>
      <c r="O22" s="155">
        <v>2</v>
      </c>
      <c r="P22" s="155">
        <f>SUM(L22:O22)</f>
        <v>11</v>
      </c>
    </row>
    <row r="23" spans="1:18" ht="20.100000000000001" customHeight="1" x14ac:dyDescent="0.2">
      <c r="A23" s="148" t="s">
        <v>17</v>
      </c>
      <c r="B23" s="155">
        <v>0</v>
      </c>
      <c r="C23" s="155">
        <v>1</v>
      </c>
      <c r="D23" s="155">
        <v>114</v>
      </c>
      <c r="E23" s="155">
        <v>321</v>
      </c>
      <c r="F23" s="155">
        <f>SUM(B23:E23)</f>
        <v>436</v>
      </c>
      <c r="G23" s="155">
        <v>42</v>
      </c>
      <c r="H23" s="155">
        <v>141</v>
      </c>
      <c r="I23" s="155">
        <v>182</v>
      </c>
      <c r="J23" s="155">
        <v>146</v>
      </c>
      <c r="K23" s="155">
        <f>SUM(G23:J23)</f>
        <v>511</v>
      </c>
      <c r="L23" s="155">
        <v>96</v>
      </c>
      <c r="M23" s="155">
        <v>179</v>
      </c>
      <c r="N23" s="155">
        <v>91</v>
      </c>
      <c r="O23" s="155">
        <v>32</v>
      </c>
      <c r="P23" s="155">
        <f>SUM(L23:O23)</f>
        <v>398</v>
      </c>
    </row>
    <row r="24" spans="1:18" ht="20.100000000000001" customHeight="1" x14ac:dyDescent="0.2">
      <c r="A24" s="15" t="s">
        <v>7</v>
      </c>
      <c r="B24" s="156">
        <f>SUM(B21:B23)</f>
        <v>0</v>
      </c>
      <c r="C24" s="156">
        <f>SUM(C21:C23)</f>
        <v>1</v>
      </c>
      <c r="D24" s="228">
        <f>SUM(D21:D23)</f>
        <v>126</v>
      </c>
      <c r="E24" s="156">
        <f>SUM(E21:E23)</f>
        <v>385</v>
      </c>
      <c r="F24" s="156">
        <f>SUM(B24:E24)</f>
        <v>512</v>
      </c>
      <c r="G24" s="156">
        <f>SUM(G21:G23)</f>
        <v>44</v>
      </c>
      <c r="H24" s="156">
        <f>SUM(H21:H23)</f>
        <v>147</v>
      </c>
      <c r="I24" s="156">
        <f>SUM(I21:I23)</f>
        <v>214</v>
      </c>
      <c r="J24" s="156">
        <f>SUM(J21:J23)</f>
        <v>189</v>
      </c>
      <c r="K24" s="156">
        <f>SUM(G24:J24)</f>
        <v>594</v>
      </c>
      <c r="L24" s="156">
        <f>SUM(L21:L23)</f>
        <v>104</v>
      </c>
      <c r="M24" s="156">
        <f>SUM(M21:M23)</f>
        <v>193</v>
      </c>
      <c r="N24" s="156">
        <f>SUM(N21:N23)</f>
        <v>118</v>
      </c>
      <c r="O24" s="156">
        <f>SUM(O21:O23)</f>
        <v>40</v>
      </c>
      <c r="P24" s="156">
        <f>SUM(P21:P23)</f>
        <v>455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>
        <v>3</v>
      </c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 t="s">
        <v>146</v>
      </c>
      <c r="E27" s="39">
        <v>9</v>
      </c>
      <c r="F27" s="40">
        <v>5</v>
      </c>
      <c r="G27" s="40">
        <v>4</v>
      </c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 t="s">
        <v>147</v>
      </c>
      <c r="E28" s="39">
        <v>4</v>
      </c>
      <c r="F28" s="43">
        <v>3</v>
      </c>
      <c r="G28" s="43">
        <v>2</v>
      </c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 t="s">
        <v>148</v>
      </c>
      <c r="E29" s="39">
        <v>13</v>
      </c>
      <c r="F29" s="43">
        <v>6</v>
      </c>
      <c r="G29" s="43">
        <v>4</v>
      </c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>
        <v>3</v>
      </c>
      <c r="L31" s="66"/>
      <c r="M31" s="154">
        <v>1</v>
      </c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26</v>
      </c>
      <c r="F37" s="57">
        <f>SUM(F27:F36)</f>
        <v>14</v>
      </c>
      <c r="G37" s="57">
        <f>SUM(G27:G36)</f>
        <v>10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240" t="s">
        <v>81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17</v>
      </c>
      <c r="J3" s="6"/>
      <c r="K3" s="4" t="s">
        <v>2</v>
      </c>
      <c r="L3" s="5">
        <v>13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45</v>
      </c>
      <c r="C6" s="148">
        <v>96</v>
      </c>
      <c r="D6" s="148">
        <v>48</v>
      </c>
      <c r="E6" s="148">
        <f>B6+C6+D6</f>
        <v>189</v>
      </c>
      <c r="F6" s="148">
        <v>21</v>
      </c>
      <c r="G6" s="148">
        <v>8</v>
      </c>
      <c r="H6" s="148">
        <v>0</v>
      </c>
      <c r="I6" s="148">
        <v>0</v>
      </c>
      <c r="J6" s="148">
        <f>G6+H6+I6</f>
        <v>8</v>
      </c>
      <c r="K6" s="148">
        <v>27</v>
      </c>
      <c r="L6" s="148">
        <v>134</v>
      </c>
      <c r="M6" s="155">
        <v>41</v>
      </c>
      <c r="N6" s="155">
        <f>SUM(K6:M6)</f>
        <v>202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55">
        <v>5</v>
      </c>
      <c r="C7" s="148">
        <v>2</v>
      </c>
      <c r="D7" s="148">
        <v>10</v>
      </c>
      <c r="E7" s="148">
        <f>B7+C7+D7</f>
        <v>17</v>
      </c>
      <c r="F7" s="148">
        <v>6</v>
      </c>
      <c r="G7" s="148">
        <v>4</v>
      </c>
      <c r="H7" s="148">
        <v>0</v>
      </c>
      <c r="I7" s="148">
        <v>0</v>
      </c>
      <c r="J7" s="148">
        <f>G7+H7+I7</f>
        <v>4</v>
      </c>
      <c r="K7" s="148">
        <v>2</v>
      </c>
      <c r="L7" s="148">
        <v>4</v>
      </c>
      <c r="M7" s="155">
        <v>13</v>
      </c>
      <c r="N7" s="155">
        <f>SUM(K7:M7)</f>
        <v>19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1060</v>
      </c>
      <c r="C8" s="148">
        <v>306</v>
      </c>
      <c r="D8" s="148">
        <v>534</v>
      </c>
      <c r="E8" s="148">
        <f>B8+C8+D8</f>
        <v>1900</v>
      </c>
      <c r="F8" s="148">
        <v>245</v>
      </c>
      <c r="G8" s="148">
        <v>171</v>
      </c>
      <c r="H8" s="148">
        <v>1</v>
      </c>
      <c r="I8" s="148">
        <v>6</v>
      </c>
      <c r="J8" s="148">
        <f>G8+H8+I8</f>
        <v>178</v>
      </c>
      <c r="K8" s="148">
        <v>973</v>
      </c>
      <c r="L8" s="148">
        <v>569</v>
      </c>
      <c r="M8" s="155">
        <v>425</v>
      </c>
      <c r="N8" s="155">
        <f>SUM(K8:M8)</f>
        <v>1967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1110</v>
      </c>
      <c r="C9" s="156">
        <f>SUM(C6:C8)</f>
        <v>404</v>
      </c>
      <c r="D9" s="156">
        <f>SUM(D6:D8)</f>
        <v>592</v>
      </c>
      <c r="E9" s="148">
        <f>B9+C9+D9</f>
        <v>2106</v>
      </c>
      <c r="F9" s="15">
        <f>SUM(F6:F8)</f>
        <v>272</v>
      </c>
      <c r="G9" s="15">
        <f>SUM(G6:G8)</f>
        <v>183</v>
      </c>
      <c r="H9" s="15">
        <f>SUM(H6:H8)</f>
        <v>1</v>
      </c>
      <c r="I9" s="15">
        <f>SUM(I6:I8)</f>
        <v>6</v>
      </c>
      <c r="J9" s="148">
        <f>G9+H9+I9</f>
        <v>190</v>
      </c>
      <c r="K9" s="15">
        <f>SUM(K6:K8)</f>
        <v>1002</v>
      </c>
      <c r="L9" s="15">
        <f>SUM(L6:L8)</f>
        <v>707</v>
      </c>
      <c r="M9" s="156">
        <f>SUM(M6:M8)</f>
        <v>479</v>
      </c>
      <c r="N9" s="155">
        <f>SUM(K9:M9)</f>
        <v>2188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2</v>
      </c>
      <c r="C14" s="5">
        <v>2</v>
      </c>
      <c r="D14" s="5">
        <v>8</v>
      </c>
      <c r="E14" s="62">
        <v>33</v>
      </c>
      <c r="F14" s="155">
        <f>SUM(B14:C14:D14:E14)</f>
        <v>45</v>
      </c>
      <c r="G14" s="20">
        <v>45</v>
      </c>
      <c r="H14" s="19">
        <v>3</v>
      </c>
      <c r="I14" s="5">
        <v>35</v>
      </c>
      <c r="J14" s="5">
        <v>13</v>
      </c>
      <c r="K14" s="155">
        <f>SUM(G14:H14:J14)</f>
        <v>96</v>
      </c>
      <c r="L14" s="19">
        <v>28</v>
      </c>
      <c r="M14" s="5">
        <v>12</v>
      </c>
      <c r="N14" s="5">
        <v>7</v>
      </c>
      <c r="O14" s="64">
        <v>1</v>
      </c>
      <c r="P14" s="5">
        <f>SUM(L14:O14)</f>
        <v>48</v>
      </c>
    </row>
    <row r="15" spans="1:16" ht="20.100000000000001" customHeight="1" x14ac:dyDescent="0.2">
      <c r="A15" s="147" t="s">
        <v>16</v>
      </c>
      <c r="B15" s="22">
        <v>1</v>
      </c>
      <c r="C15" s="5">
        <v>0</v>
      </c>
      <c r="D15" s="5">
        <v>1</v>
      </c>
      <c r="E15" s="63">
        <v>3</v>
      </c>
      <c r="F15" s="165">
        <f>SUM(B15:C15:D15:E15)</f>
        <v>5</v>
      </c>
      <c r="G15" s="23">
        <v>0</v>
      </c>
      <c r="H15" s="22">
        <v>0</v>
      </c>
      <c r="I15" s="5">
        <v>1</v>
      </c>
      <c r="J15" s="5">
        <v>1</v>
      </c>
      <c r="K15" s="165">
        <f>SUM(G15:H15:J15)</f>
        <v>2</v>
      </c>
      <c r="L15" s="22">
        <v>5</v>
      </c>
      <c r="M15" s="5">
        <v>3</v>
      </c>
      <c r="N15" s="5">
        <v>0</v>
      </c>
      <c r="O15" s="65">
        <v>2</v>
      </c>
      <c r="P15" s="5">
        <f>SUM(L15:O15)</f>
        <v>10</v>
      </c>
    </row>
    <row r="16" spans="1:16" ht="20.100000000000001" customHeight="1" x14ac:dyDescent="0.2">
      <c r="A16" s="147" t="s">
        <v>17</v>
      </c>
      <c r="B16" s="22">
        <v>70</v>
      </c>
      <c r="C16" s="5">
        <v>227</v>
      </c>
      <c r="D16" s="5">
        <v>418</v>
      </c>
      <c r="E16" s="63">
        <v>345</v>
      </c>
      <c r="F16" s="155">
        <f>SUM(B16:C16:D16:E16)</f>
        <v>1060</v>
      </c>
      <c r="G16" s="23">
        <v>142</v>
      </c>
      <c r="H16" s="22">
        <v>93</v>
      </c>
      <c r="I16" s="5">
        <v>46</v>
      </c>
      <c r="J16" s="5">
        <v>25</v>
      </c>
      <c r="K16" s="155">
        <f>SUM(G16:H16:J16)</f>
        <v>306</v>
      </c>
      <c r="L16" s="22">
        <v>330</v>
      </c>
      <c r="M16" s="5">
        <v>124</v>
      </c>
      <c r="N16" s="5">
        <v>56</v>
      </c>
      <c r="O16" s="65">
        <v>24</v>
      </c>
      <c r="P16" s="5">
        <f>SUM(L16:O16)</f>
        <v>534</v>
      </c>
    </row>
    <row r="17" spans="1:18" ht="20.100000000000001" customHeight="1" x14ac:dyDescent="0.2">
      <c r="A17" s="147" t="s">
        <v>7</v>
      </c>
      <c r="B17" s="22">
        <f>SUM(B14:B16)</f>
        <v>73</v>
      </c>
      <c r="C17" s="22">
        <f>SUM(C14:C16)</f>
        <v>229</v>
      </c>
      <c r="D17" s="22">
        <f>SUM(D14:D16)</f>
        <v>427</v>
      </c>
      <c r="E17" s="22">
        <f>SUM(E14:E16)</f>
        <v>381</v>
      </c>
      <c r="F17" s="155">
        <f>SUM(B17:C17:D17:E17)</f>
        <v>1110</v>
      </c>
      <c r="G17" s="23">
        <f>SUM(G14:G16)</f>
        <v>187</v>
      </c>
      <c r="H17" s="23">
        <f>SUM(H14:H16)</f>
        <v>96</v>
      </c>
      <c r="I17" s="20">
        <f>SUM(I14:I16)</f>
        <v>82</v>
      </c>
      <c r="J17" s="20">
        <f>SUM(J14:J16)</f>
        <v>39</v>
      </c>
      <c r="K17" s="155">
        <f>SUM(G17:H17:J17)</f>
        <v>404</v>
      </c>
      <c r="L17" s="23">
        <f>SUM(L14:L16)</f>
        <v>363</v>
      </c>
      <c r="M17" s="20">
        <f>SUM(M14:M16)</f>
        <v>139</v>
      </c>
      <c r="N17" s="20">
        <f>SUM(N14:N16)</f>
        <v>63</v>
      </c>
      <c r="O17" s="23">
        <f>SUM(O14:O16)</f>
        <v>27</v>
      </c>
      <c r="P17" s="5">
        <f>SUM(L17:O17)</f>
        <v>592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1</v>
      </c>
      <c r="C21" s="155">
        <v>2</v>
      </c>
      <c r="D21" s="155">
        <v>1</v>
      </c>
      <c r="E21" s="155">
        <v>23</v>
      </c>
      <c r="F21" s="155">
        <f>SUM(B21:E21)</f>
        <v>27</v>
      </c>
      <c r="G21" s="155">
        <v>52</v>
      </c>
      <c r="H21" s="155">
        <v>12</v>
      </c>
      <c r="I21" s="155">
        <v>43</v>
      </c>
      <c r="J21" s="155">
        <v>27</v>
      </c>
      <c r="K21" s="155">
        <f>SUM(G21:J21)</f>
        <v>134</v>
      </c>
      <c r="L21" s="155">
        <v>21</v>
      </c>
      <c r="M21" s="155">
        <v>10</v>
      </c>
      <c r="N21" s="155">
        <v>8</v>
      </c>
      <c r="O21" s="155">
        <v>2</v>
      </c>
      <c r="P21" s="155">
        <f>SUM(L21:O21)</f>
        <v>41</v>
      </c>
    </row>
    <row r="22" spans="1:18" ht="20.100000000000001" customHeight="1" x14ac:dyDescent="0.2">
      <c r="A22" s="148" t="s">
        <v>16</v>
      </c>
      <c r="B22" s="155">
        <v>0</v>
      </c>
      <c r="C22" s="155">
        <v>0</v>
      </c>
      <c r="D22" s="155">
        <v>0</v>
      </c>
      <c r="E22" s="155">
        <v>2</v>
      </c>
      <c r="F22" s="155">
        <f>SUM(B22:E22)</f>
        <v>2</v>
      </c>
      <c r="G22" s="155">
        <v>0</v>
      </c>
      <c r="H22" s="155">
        <v>1</v>
      </c>
      <c r="I22" s="155">
        <v>1</v>
      </c>
      <c r="J22" s="155">
        <v>2</v>
      </c>
      <c r="K22" s="155">
        <f>SUM(G22:J22)</f>
        <v>4</v>
      </c>
      <c r="L22" s="155">
        <v>5</v>
      </c>
      <c r="M22" s="155">
        <v>5</v>
      </c>
      <c r="N22" s="155">
        <v>0</v>
      </c>
      <c r="O22" s="155">
        <v>3</v>
      </c>
      <c r="P22" s="155">
        <f>SUM(L22:O22)</f>
        <v>13</v>
      </c>
    </row>
    <row r="23" spans="1:18" ht="20.100000000000001" customHeight="1" x14ac:dyDescent="0.2">
      <c r="A23" s="148" t="s">
        <v>17</v>
      </c>
      <c r="B23" s="155">
        <v>32</v>
      </c>
      <c r="C23" s="155">
        <v>83</v>
      </c>
      <c r="D23" s="155">
        <v>351</v>
      </c>
      <c r="E23" s="155">
        <v>507</v>
      </c>
      <c r="F23" s="155">
        <f>SUM(B23:E23)</f>
        <v>973</v>
      </c>
      <c r="G23" s="155">
        <v>156</v>
      </c>
      <c r="H23" s="155">
        <v>214</v>
      </c>
      <c r="I23" s="155">
        <v>107</v>
      </c>
      <c r="J23" s="155">
        <v>92</v>
      </c>
      <c r="K23" s="155">
        <f>SUM(G23:J23)</f>
        <v>569</v>
      </c>
      <c r="L23" s="155">
        <v>253</v>
      </c>
      <c r="M23" s="155">
        <v>92</v>
      </c>
      <c r="N23" s="155">
        <v>55</v>
      </c>
      <c r="O23" s="155">
        <v>25</v>
      </c>
      <c r="P23" s="155">
        <f>SUM(L23:O23)</f>
        <v>425</v>
      </c>
    </row>
    <row r="24" spans="1:18" ht="20.100000000000001" customHeight="1" x14ac:dyDescent="0.2">
      <c r="A24" s="15" t="s">
        <v>7</v>
      </c>
      <c r="B24" s="156">
        <f>SUM(B21:B23)</f>
        <v>33</v>
      </c>
      <c r="C24" s="156">
        <f>SUM(C21:C23)</f>
        <v>85</v>
      </c>
      <c r="D24" s="156">
        <f>SUM(D21:D23)</f>
        <v>352</v>
      </c>
      <c r="E24" s="156">
        <f>SUM(E21:E23)</f>
        <v>532</v>
      </c>
      <c r="F24" s="156">
        <f>SUM(B24:E24)</f>
        <v>1002</v>
      </c>
      <c r="G24" s="156">
        <f>SUM(G21:G23)</f>
        <v>208</v>
      </c>
      <c r="H24" s="156">
        <f>SUM(H21:H23)</f>
        <v>227</v>
      </c>
      <c r="I24" s="156">
        <f>SUM(I21:I23)</f>
        <v>151</v>
      </c>
      <c r="J24" s="156">
        <f>SUM(J21:J23)</f>
        <v>121</v>
      </c>
      <c r="K24" s="156">
        <f>SUM(G24:J24)</f>
        <v>707</v>
      </c>
      <c r="L24" s="156">
        <f>SUM(L21:L23)</f>
        <v>279</v>
      </c>
      <c r="M24" s="156">
        <f>SUM(M21:M23)</f>
        <v>107</v>
      </c>
      <c r="N24" s="156">
        <f>SUM(N21:N23)</f>
        <v>63</v>
      </c>
      <c r="O24" s="156">
        <f>SUM(O21:O23)</f>
        <v>30</v>
      </c>
      <c r="P24" s="156">
        <f>SUM(P21:P23)</f>
        <v>479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/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 t="s">
        <v>149</v>
      </c>
      <c r="E27" s="39"/>
      <c r="F27" s="40"/>
      <c r="G27" s="40"/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 t="s">
        <v>138</v>
      </c>
      <c r="E28" s="39"/>
      <c r="F28" s="43"/>
      <c r="G28" s="43"/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 t="s">
        <v>150</v>
      </c>
      <c r="E29" s="39"/>
      <c r="F29" s="43"/>
      <c r="G29" s="43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 t="s">
        <v>151</v>
      </c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/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0</v>
      </c>
      <c r="F37" s="57">
        <f>SUM(F27:F36)</f>
        <v>0</v>
      </c>
      <c r="G37" s="57">
        <f>SUM(G27:G36)</f>
        <v>0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82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58</v>
      </c>
      <c r="J3" s="6"/>
      <c r="K3" s="4" t="s">
        <v>2</v>
      </c>
      <c r="L3" s="5">
        <v>25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364</v>
      </c>
      <c r="C6" s="148">
        <v>410</v>
      </c>
      <c r="D6" s="148">
        <v>324</v>
      </c>
      <c r="E6" s="148">
        <f>B6+C6+D6</f>
        <v>1098</v>
      </c>
      <c r="F6" s="148">
        <v>86</v>
      </c>
      <c r="G6" s="148">
        <v>129</v>
      </c>
      <c r="H6" s="148">
        <v>0</v>
      </c>
      <c r="I6" s="148">
        <v>4</v>
      </c>
      <c r="J6" s="148">
        <f>G6+H6+I6</f>
        <v>133</v>
      </c>
      <c r="K6" s="148">
        <v>356</v>
      </c>
      <c r="L6" s="148">
        <v>426</v>
      </c>
      <c r="M6" s="155">
        <v>269</v>
      </c>
      <c r="N6" s="155">
        <f>SUM(K6:M6)</f>
        <v>1051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55">
        <v>66</v>
      </c>
      <c r="C7" s="148">
        <v>205</v>
      </c>
      <c r="D7" s="148">
        <v>101</v>
      </c>
      <c r="E7" s="148">
        <f>B7+C7+D7</f>
        <v>372</v>
      </c>
      <c r="F7" s="148">
        <v>26</v>
      </c>
      <c r="G7" s="148">
        <v>45</v>
      </c>
      <c r="H7" s="148">
        <v>0</v>
      </c>
      <c r="I7" s="148">
        <v>0</v>
      </c>
      <c r="J7" s="148">
        <f>G7+H7+I7</f>
        <v>45</v>
      </c>
      <c r="K7" s="148">
        <v>60</v>
      </c>
      <c r="L7" s="148">
        <v>206</v>
      </c>
      <c r="M7" s="155">
        <v>87</v>
      </c>
      <c r="N7" s="155">
        <f>SUM(K7:M7)</f>
        <v>353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1529</v>
      </c>
      <c r="C8" s="148">
        <v>1421</v>
      </c>
      <c r="D8" s="148">
        <v>1151</v>
      </c>
      <c r="E8" s="148">
        <f>B8+C8+D8</f>
        <v>4101</v>
      </c>
      <c r="F8" s="148">
        <v>544</v>
      </c>
      <c r="G8" s="148">
        <v>500</v>
      </c>
      <c r="H8" s="148">
        <v>18</v>
      </c>
      <c r="I8" s="148">
        <v>5</v>
      </c>
      <c r="J8" s="148">
        <f>G8+H8+I8</f>
        <v>523</v>
      </c>
      <c r="K8" s="148">
        <v>1625</v>
      </c>
      <c r="L8" s="148">
        <v>1502</v>
      </c>
      <c r="M8" s="155">
        <v>995</v>
      </c>
      <c r="N8" s="155">
        <f>SUM(K8:M8)</f>
        <v>4122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1959</v>
      </c>
      <c r="C9" s="156">
        <f>SUM(C6:C8)</f>
        <v>2036</v>
      </c>
      <c r="D9" s="156">
        <f>SUM(D6:D8)</f>
        <v>1576</v>
      </c>
      <c r="E9" s="148">
        <f>B9+C9+D9</f>
        <v>5571</v>
      </c>
      <c r="F9" s="15">
        <f>SUM(F6:F8)</f>
        <v>656</v>
      </c>
      <c r="G9" s="15">
        <f>SUM(G6:G8)</f>
        <v>674</v>
      </c>
      <c r="H9" s="15">
        <f>SUM(H6:H8)</f>
        <v>18</v>
      </c>
      <c r="I9" s="15">
        <f>SUM(I6:I8)</f>
        <v>9</v>
      </c>
      <c r="J9" s="148">
        <f>G9+H9+I9</f>
        <v>701</v>
      </c>
      <c r="K9" s="15">
        <f>SUM(K6:K8)</f>
        <v>2041</v>
      </c>
      <c r="L9" s="15">
        <f>SUM(L6:L8)</f>
        <v>2134</v>
      </c>
      <c r="M9" s="156">
        <f>SUM(M6:M8)</f>
        <v>1351</v>
      </c>
      <c r="N9" s="155">
        <f>SUM(K9:M9)</f>
        <v>5526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23</v>
      </c>
      <c r="C14" s="5">
        <v>44</v>
      </c>
      <c r="D14" s="5">
        <v>70</v>
      </c>
      <c r="E14" s="62">
        <v>227</v>
      </c>
      <c r="F14" s="155">
        <f>SUM(B14:C14:D14:E14)</f>
        <v>364</v>
      </c>
      <c r="G14" s="20">
        <v>90</v>
      </c>
      <c r="H14" s="19">
        <v>98</v>
      </c>
      <c r="I14" s="5">
        <v>159</v>
      </c>
      <c r="J14" s="5">
        <v>63</v>
      </c>
      <c r="K14" s="155">
        <f>SUM(G14:H14:J14)</f>
        <v>410</v>
      </c>
      <c r="L14" s="19">
        <v>110</v>
      </c>
      <c r="M14" s="5">
        <v>109</v>
      </c>
      <c r="N14" s="5">
        <v>81</v>
      </c>
      <c r="O14" s="64">
        <v>24</v>
      </c>
      <c r="P14" s="5">
        <f>SUM(L14:O14)</f>
        <v>324</v>
      </c>
    </row>
    <row r="15" spans="1:16" ht="20.100000000000001" customHeight="1" x14ac:dyDescent="0.2">
      <c r="A15" s="147" t="s">
        <v>16</v>
      </c>
      <c r="B15" s="22">
        <v>13</v>
      </c>
      <c r="C15" s="5">
        <v>2</v>
      </c>
      <c r="D15" s="5">
        <v>4</v>
      </c>
      <c r="E15" s="63">
        <v>47</v>
      </c>
      <c r="F15" s="165">
        <f>SUM(B15:C15:D15:E15)</f>
        <v>66</v>
      </c>
      <c r="G15" s="23">
        <v>20</v>
      </c>
      <c r="H15" s="22">
        <v>62</v>
      </c>
      <c r="I15" s="5">
        <v>98</v>
      </c>
      <c r="J15" s="5">
        <v>25</v>
      </c>
      <c r="K15" s="165">
        <f>SUM(G15:H15:J15)</f>
        <v>205</v>
      </c>
      <c r="L15" s="22">
        <v>42</v>
      </c>
      <c r="M15" s="5">
        <v>27</v>
      </c>
      <c r="N15" s="5">
        <v>29</v>
      </c>
      <c r="O15" s="65">
        <v>3</v>
      </c>
      <c r="P15" s="5">
        <f>SUM(L15:O15)</f>
        <v>101</v>
      </c>
    </row>
    <row r="16" spans="1:16" ht="20.100000000000001" customHeight="1" x14ac:dyDescent="0.2">
      <c r="A16" s="147" t="s">
        <v>17</v>
      </c>
      <c r="B16" s="22">
        <v>56</v>
      </c>
      <c r="C16" s="5">
        <v>133</v>
      </c>
      <c r="D16" s="5">
        <v>417</v>
      </c>
      <c r="E16" s="63">
        <v>923</v>
      </c>
      <c r="F16" s="155">
        <f>SUM(B16:C16:D16:E16)</f>
        <v>1529</v>
      </c>
      <c r="G16" s="23">
        <v>261</v>
      </c>
      <c r="H16" s="22">
        <v>339</v>
      </c>
      <c r="I16" s="5">
        <v>601</v>
      </c>
      <c r="J16" s="5">
        <v>220</v>
      </c>
      <c r="K16" s="155">
        <f>SUM(G16:H16:J16)</f>
        <v>1421</v>
      </c>
      <c r="L16" s="22">
        <v>399</v>
      </c>
      <c r="M16" s="5">
        <v>387</v>
      </c>
      <c r="N16" s="5">
        <v>323</v>
      </c>
      <c r="O16" s="65">
        <v>42</v>
      </c>
      <c r="P16" s="5">
        <f>SUM(L16:O16)</f>
        <v>1151</v>
      </c>
    </row>
    <row r="17" spans="1:18" ht="20.100000000000001" customHeight="1" x14ac:dyDescent="0.2">
      <c r="A17" s="147" t="s">
        <v>7</v>
      </c>
      <c r="B17" s="22">
        <f>SUM(B14:B16)</f>
        <v>92</v>
      </c>
      <c r="C17" s="22">
        <f>SUM(C14:C16)</f>
        <v>179</v>
      </c>
      <c r="D17" s="22">
        <f>SUM(D14:D16)</f>
        <v>491</v>
      </c>
      <c r="E17" s="22">
        <f>SUM(E14:E16)</f>
        <v>1197</v>
      </c>
      <c r="F17" s="155">
        <f>SUM(B17:C17:D17:E17)</f>
        <v>1959</v>
      </c>
      <c r="G17" s="23">
        <f>SUM(G14:G16)</f>
        <v>371</v>
      </c>
      <c r="H17" s="23">
        <f>SUM(H14:H16)</f>
        <v>499</v>
      </c>
      <c r="I17" s="20">
        <f>SUM(I14:I16)</f>
        <v>858</v>
      </c>
      <c r="J17" s="20">
        <f>SUM(J14:J16)</f>
        <v>308</v>
      </c>
      <c r="K17" s="155">
        <f>SUM(G17:H17:J17)</f>
        <v>2036</v>
      </c>
      <c r="L17" s="23">
        <f>SUM(L14:L16)</f>
        <v>551</v>
      </c>
      <c r="M17" s="20">
        <f>SUM(M14:M16)</f>
        <v>523</v>
      </c>
      <c r="N17" s="20">
        <f>SUM(N14:N16)</f>
        <v>433</v>
      </c>
      <c r="O17" s="23">
        <f>SUM(O14:O16)</f>
        <v>69</v>
      </c>
      <c r="P17" s="5">
        <f>SUM(L17:O17)</f>
        <v>1576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20</v>
      </c>
      <c r="C21" s="155">
        <v>42</v>
      </c>
      <c r="D21" s="155">
        <v>70</v>
      </c>
      <c r="E21" s="155">
        <v>224</v>
      </c>
      <c r="F21" s="155">
        <f>SUM(B21:E21)</f>
        <v>356</v>
      </c>
      <c r="G21" s="155">
        <v>85</v>
      </c>
      <c r="H21" s="155">
        <v>85</v>
      </c>
      <c r="I21" s="155">
        <v>129</v>
      </c>
      <c r="J21" s="155">
        <v>127</v>
      </c>
      <c r="K21" s="155">
        <f>SUM(G21:J21)</f>
        <v>426</v>
      </c>
      <c r="L21" s="155">
        <v>92</v>
      </c>
      <c r="M21" s="155">
        <v>90</v>
      </c>
      <c r="N21" s="155">
        <v>74</v>
      </c>
      <c r="O21" s="155">
        <v>13</v>
      </c>
      <c r="P21" s="155">
        <f>SUM(L21:O21)</f>
        <v>269</v>
      </c>
    </row>
    <row r="22" spans="1:18" ht="20.100000000000001" customHeight="1" x14ac:dyDescent="0.2">
      <c r="A22" s="148" t="s">
        <v>16</v>
      </c>
      <c r="B22" s="155">
        <v>6</v>
      </c>
      <c r="C22" s="155">
        <v>3</v>
      </c>
      <c r="D22" s="155">
        <v>6</v>
      </c>
      <c r="E22" s="155">
        <v>45</v>
      </c>
      <c r="F22" s="155">
        <f>SUM(B22:E22)</f>
        <v>60</v>
      </c>
      <c r="G22" s="155">
        <v>19</v>
      </c>
      <c r="H22" s="155">
        <v>55</v>
      </c>
      <c r="I22" s="155">
        <v>87</v>
      </c>
      <c r="J22" s="155">
        <v>45</v>
      </c>
      <c r="K22" s="155">
        <f>SUM(G22:J22)</f>
        <v>206</v>
      </c>
      <c r="L22" s="155">
        <v>35</v>
      </c>
      <c r="M22" s="155">
        <v>17</v>
      </c>
      <c r="N22" s="155">
        <v>30</v>
      </c>
      <c r="O22" s="155">
        <v>5</v>
      </c>
      <c r="P22" s="183">
        <f>SUM(L22:O22)</f>
        <v>87</v>
      </c>
    </row>
    <row r="23" spans="1:18" ht="20.100000000000001" customHeight="1" x14ac:dyDescent="0.2">
      <c r="A23" s="148" t="s">
        <v>17</v>
      </c>
      <c r="B23" s="155">
        <v>51</v>
      </c>
      <c r="C23" s="155">
        <v>138</v>
      </c>
      <c r="D23" s="155">
        <v>394</v>
      </c>
      <c r="E23" s="155">
        <v>1042</v>
      </c>
      <c r="F23" s="155">
        <f>SUM(B23:E23)</f>
        <v>1625</v>
      </c>
      <c r="G23" s="155">
        <v>222</v>
      </c>
      <c r="H23" s="155">
        <v>291</v>
      </c>
      <c r="I23" s="155">
        <v>496</v>
      </c>
      <c r="J23" s="155">
        <v>493</v>
      </c>
      <c r="K23" s="155">
        <f>SUM(G23:J23)</f>
        <v>1502</v>
      </c>
      <c r="L23" s="155">
        <v>310</v>
      </c>
      <c r="M23" s="155">
        <v>298</v>
      </c>
      <c r="N23" s="155">
        <v>324</v>
      </c>
      <c r="O23" s="155">
        <v>63</v>
      </c>
      <c r="P23" s="155">
        <f>SUM(L23:O23)</f>
        <v>995</v>
      </c>
    </row>
    <row r="24" spans="1:18" ht="20.100000000000001" customHeight="1" x14ac:dyDescent="0.2">
      <c r="A24" s="15" t="s">
        <v>7</v>
      </c>
      <c r="B24" s="156">
        <f>SUM(B21:B23)</f>
        <v>77</v>
      </c>
      <c r="C24" s="156">
        <f>SUM(C21:C23)</f>
        <v>183</v>
      </c>
      <c r="D24" s="156">
        <f>SUM(D21:D23)</f>
        <v>470</v>
      </c>
      <c r="E24" s="156">
        <f>SUM(E21:E23)</f>
        <v>1311</v>
      </c>
      <c r="F24" s="156">
        <f>SUM(B24:E24)</f>
        <v>2041</v>
      </c>
      <c r="G24" s="156">
        <f>SUM(G21:G23)</f>
        <v>326</v>
      </c>
      <c r="H24" s="156">
        <f>SUM(H21:H23)</f>
        <v>431</v>
      </c>
      <c r="I24" s="156">
        <f>SUM(I21:I23)</f>
        <v>712</v>
      </c>
      <c r="J24" s="156">
        <f>SUM(J21:J23)</f>
        <v>665</v>
      </c>
      <c r="K24" s="156">
        <f>SUM(G24:J24)</f>
        <v>2134</v>
      </c>
      <c r="L24" s="156">
        <f>SUM(L21:L23)</f>
        <v>437</v>
      </c>
      <c r="M24" s="156">
        <f>SUM(M21:M23)</f>
        <v>405</v>
      </c>
      <c r="N24" s="156">
        <f>SUM(N21:N23)</f>
        <v>428</v>
      </c>
      <c r="O24" s="156">
        <f>SUM(O21:O23)</f>
        <v>81</v>
      </c>
      <c r="P24" s="156">
        <f>SUM(P21:P23)</f>
        <v>1351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>
        <v>10</v>
      </c>
      <c r="L26" s="35"/>
      <c r="M26" s="153">
        <v>8</v>
      </c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 t="s">
        <v>116</v>
      </c>
      <c r="E27" s="39">
        <v>25</v>
      </c>
      <c r="F27" s="40">
        <v>5</v>
      </c>
      <c r="G27" s="40">
        <v>4</v>
      </c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 t="s">
        <v>117</v>
      </c>
      <c r="E28" s="39">
        <v>35</v>
      </c>
      <c r="F28" s="43">
        <v>4</v>
      </c>
      <c r="G28" s="43">
        <v>3</v>
      </c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 t="s">
        <v>119</v>
      </c>
      <c r="E29" s="39">
        <v>17</v>
      </c>
      <c r="F29" s="43">
        <v>7</v>
      </c>
      <c r="G29" s="43">
        <v>2</v>
      </c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 t="s">
        <v>120</v>
      </c>
      <c r="E30" s="39">
        <v>17</v>
      </c>
      <c r="F30" s="43">
        <v>6</v>
      </c>
      <c r="G30" s="43">
        <v>3</v>
      </c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 t="s">
        <v>121</v>
      </c>
      <c r="E31" s="39">
        <v>17</v>
      </c>
      <c r="F31" s="43">
        <v>6</v>
      </c>
      <c r="G31" s="43">
        <v>4</v>
      </c>
      <c r="H31" s="34"/>
      <c r="I31" s="269"/>
      <c r="J31" s="269"/>
      <c r="K31" s="154">
        <v>29</v>
      </c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 t="s">
        <v>122</v>
      </c>
      <c r="E32" s="39">
        <v>23</v>
      </c>
      <c r="F32" s="43">
        <v>10</v>
      </c>
      <c r="G32" s="43">
        <v>3</v>
      </c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 t="s">
        <v>123</v>
      </c>
      <c r="E33" s="39">
        <v>27</v>
      </c>
      <c r="F33" s="43">
        <v>6</v>
      </c>
      <c r="G33" s="43">
        <v>3</v>
      </c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 t="s">
        <v>124</v>
      </c>
      <c r="E34" s="39">
        <v>17</v>
      </c>
      <c r="F34" s="43">
        <v>4</v>
      </c>
      <c r="G34" s="43">
        <v>3</v>
      </c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178</v>
      </c>
      <c r="F37" s="57">
        <f>SUM(F27:F36)</f>
        <v>48</v>
      </c>
      <c r="G37" s="57">
        <f>SUM(G27:G36)</f>
        <v>25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8"/>
  <sheetViews>
    <sheetView view="pageBreakPreview" zoomScale="110" zoomScaleNormal="100" zoomScaleSheetLayoutView="110" workbookViewId="0">
      <selection activeCell="G8" sqref="G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84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1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137</v>
      </c>
      <c r="C6" s="148">
        <v>24</v>
      </c>
      <c r="D6" s="148">
        <v>29</v>
      </c>
      <c r="E6" s="148">
        <f>B6+C6+D6</f>
        <v>190</v>
      </c>
      <c r="F6" s="148">
        <v>35</v>
      </c>
      <c r="G6" s="148">
        <v>12</v>
      </c>
      <c r="H6" s="148">
        <v>0</v>
      </c>
      <c r="I6" s="148">
        <v>0</v>
      </c>
      <c r="J6" s="148">
        <f>G6+H6+I6</f>
        <v>12</v>
      </c>
      <c r="K6" s="148">
        <v>164</v>
      </c>
      <c r="L6" s="148">
        <v>21</v>
      </c>
      <c r="M6" s="155">
        <v>28</v>
      </c>
      <c r="N6" s="155">
        <f>SUM(K6:M6)</f>
        <v>213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55">
        <v>11</v>
      </c>
      <c r="C7" s="148">
        <v>0</v>
      </c>
      <c r="D7" s="148">
        <v>3</v>
      </c>
      <c r="E7" s="148">
        <f>B7+C7+D7</f>
        <v>14</v>
      </c>
      <c r="F7" s="148">
        <v>0</v>
      </c>
      <c r="G7" s="148">
        <v>1</v>
      </c>
      <c r="H7" s="148">
        <v>0</v>
      </c>
      <c r="I7" s="148">
        <v>0</v>
      </c>
      <c r="J7" s="148">
        <f>G7+H7+I7</f>
        <v>1</v>
      </c>
      <c r="K7" s="148">
        <v>11</v>
      </c>
      <c r="L7" s="148">
        <v>0</v>
      </c>
      <c r="M7" s="155">
        <v>2</v>
      </c>
      <c r="N7" s="155">
        <f>SUM(K7:M7)</f>
        <v>13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826</v>
      </c>
      <c r="C8" s="148">
        <v>279</v>
      </c>
      <c r="D8" s="148">
        <v>279</v>
      </c>
      <c r="E8" s="148">
        <f>B8+C8+D8</f>
        <v>1384</v>
      </c>
      <c r="F8" s="148">
        <v>136</v>
      </c>
      <c r="G8" s="148">
        <v>130</v>
      </c>
      <c r="H8" s="148">
        <v>1</v>
      </c>
      <c r="I8" s="148">
        <v>2</v>
      </c>
      <c r="J8" s="148">
        <f>G8+H8+I8</f>
        <v>133</v>
      </c>
      <c r="K8" s="148">
        <v>964</v>
      </c>
      <c r="L8" s="148">
        <v>215</v>
      </c>
      <c r="M8" s="155">
        <v>208</v>
      </c>
      <c r="N8" s="155">
        <f>SUM(K8:M8)</f>
        <v>1387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974</v>
      </c>
      <c r="C9" s="156">
        <f>SUM(C6:C8)</f>
        <v>303</v>
      </c>
      <c r="D9" s="156">
        <f>SUM(D6:D8)</f>
        <v>311</v>
      </c>
      <c r="E9" s="148">
        <f>B9+C9+D9</f>
        <v>1588</v>
      </c>
      <c r="F9" s="15">
        <f>SUM(F6:F8)</f>
        <v>171</v>
      </c>
      <c r="G9" s="15">
        <f>SUM(G6:G8)</f>
        <v>143</v>
      </c>
      <c r="H9" s="15">
        <f>SUM(H6:H8)</f>
        <v>1</v>
      </c>
      <c r="I9" s="15">
        <f>SUM(I6:I8)</f>
        <v>2</v>
      </c>
      <c r="J9" s="148">
        <f>G9+H9+I9</f>
        <v>146</v>
      </c>
      <c r="K9" s="15">
        <f>SUM(K6:K8)</f>
        <v>1139</v>
      </c>
      <c r="L9" s="15">
        <f>SUM(L6:L8)</f>
        <v>236</v>
      </c>
      <c r="M9" s="156">
        <f>SUM(M6:M8)</f>
        <v>238</v>
      </c>
      <c r="N9" s="155">
        <f>SUM(K9:M9)</f>
        <v>1613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13</v>
      </c>
      <c r="C14" s="5">
        <v>29</v>
      </c>
      <c r="D14" s="5">
        <v>43</v>
      </c>
      <c r="E14" s="62">
        <v>52</v>
      </c>
      <c r="F14" s="155">
        <f>SUM(B14:C14:D14:E14)</f>
        <v>137</v>
      </c>
      <c r="G14" s="20">
        <v>22</v>
      </c>
      <c r="H14" s="19">
        <v>1</v>
      </c>
      <c r="I14" s="5">
        <v>1</v>
      </c>
      <c r="J14" s="5">
        <v>0</v>
      </c>
      <c r="K14" s="155">
        <f>SUM(G14:H14:J14)</f>
        <v>24</v>
      </c>
      <c r="L14" s="19">
        <v>28</v>
      </c>
      <c r="M14" s="5">
        <v>1</v>
      </c>
      <c r="N14" s="5">
        <v>0</v>
      </c>
      <c r="O14" s="64">
        <v>0</v>
      </c>
      <c r="P14" s="5">
        <f>SUM(L14:O14)</f>
        <v>29</v>
      </c>
    </row>
    <row r="15" spans="1:16" ht="20.100000000000001" customHeight="1" x14ac:dyDescent="0.2">
      <c r="A15" s="147" t="s">
        <v>16</v>
      </c>
      <c r="B15" s="22">
        <v>0</v>
      </c>
      <c r="C15" s="5">
        <v>4</v>
      </c>
      <c r="D15" s="5">
        <v>3</v>
      </c>
      <c r="E15" s="63">
        <v>4</v>
      </c>
      <c r="F15" s="166">
        <f>SUM(B15:C15:D15:E15)</f>
        <v>11</v>
      </c>
      <c r="G15" s="23">
        <v>0</v>
      </c>
      <c r="H15" s="22">
        <v>0</v>
      </c>
      <c r="I15" s="5">
        <v>0</v>
      </c>
      <c r="J15" s="5">
        <v>0</v>
      </c>
      <c r="K15" s="166">
        <f>SUM(G15:H15:J15)</f>
        <v>0</v>
      </c>
      <c r="L15" s="22">
        <v>3</v>
      </c>
      <c r="M15" s="5">
        <v>0</v>
      </c>
      <c r="N15" s="5">
        <v>0</v>
      </c>
      <c r="O15" s="65">
        <v>0</v>
      </c>
      <c r="P15" s="5">
        <f>SUM(L15:O15)</f>
        <v>3</v>
      </c>
    </row>
    <row r="16" spans="1:16" ht="20.100000000000001" customHeight="1" x14ac:dyDescent="0.2">
      <c r="A16" s="147" t="s">
        <v>17</v>
      </c>
      <c r="B16" s="22">
        <v>70</v>
      </c>
      <c r="C16" s="5">
        <v>210</v>
      </c>
      <c r="D16" s="5">
        <v>360</v>
      </c>
      <c r="E16" s="63">
        <v>186</v>
      </c>
      <c r="F16" s="155">
        <f>SUM(B16:C16:D16:E16)</f>
        <v>826</v>
      </c>
      <c r="G16" s="23">
        <v>153</v>
      </c>
      <c r="H16" s="22">
        <v>81</v>
      </c>
      <c r="I16" s="5">
        <v>35</v>
      </c>
      <c r="J16" s="5">
        <v>10</v>
      </c>
      <c r="K16" s="155">
        <f>SUM(G16:H16:J16)</f>
        <v>279</v>
      </c>
      <c r="L16" s="22">
        <v>216</v>
      </c>
      <c r="M16" s="5">
        <v>24</v>
      </c>
      <c r="N16" s="5">
        <v>24</v>
      </c>
      <c r="O16" s="65">
        <v>15</v>
      </c>
      <c r="P16" s="5">
        <f>SUM(L16:O16)</f>
        <v>279</v>
      </c>
    </row>
    <row r="17" spans="1:18" ht="20.100000000000001" customHeight="1" x14ac:dyDescent="0.2">
      <c r="A17" s="147" t="s">
        <v>7</v>
      </c>
      <c r="B17" s="22">
        <f>SUM(B14:B16)</f>
        <v>83</v>
      </c>
      <c r="C17" s="22">
        <f>SUM(C14:C16)</f>
        <v>243</v>
      </c>
      <c r="D17" s="22">
        <f>SUM(D14:D16)</f>
        <v>406</v>
      </c>
      <c r="E17" s="22">
        <f>SUM(E14:E16)</f>
        <v>242</v>
      </c>
      <c r="F17" s="155">
        <f>SUM(B17:C17:D17:E17)</f>
        <v>974</v>
      </c>
      <c r="G17" s="23">
        <f>SUM(G14:G16)</f>
        <v>175</v>
      </c>
      <c r="H17" s="23">
        <f>SUM(H14:H16)</f>
        <v>82</v>
      </c>
      <c r="I17" s="20">
        <f>SUM(I14:I16)</f>
        <v>36</v>
      </c>
      <c r="J17" s="20">
        <f>SUM(J14:J16)</f>
        <v>10</v>
      </c>
      <c r="K17" s="155">
        <f>SUM(G17:H17:J17)</f>
        <v>303</v>
      </c>
      <c r="L17" s="23">
        <f>SUM(L14:L16)</f>
        <v>247</v>
      </c>
      <c r="M17" s="20">
        <f>SUM(M14:M16)</f>
        <v>25</v>
      </c>
      <c r="N17" s="20">
        <f>SUM(N14:N16)</f>
        <v>24</v>
      </c>
      <c r="O17" s="23">
        <f>SUM(O14:O16)</f>
        <v>15</v>
      </c>
      <c r="P17" s="5">
        <f>SUM(L17:O17)</f>
        <v>311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9</v>
      </c>
      <c r="C21" s="155">
        <v>30</v>
      </c>
      <c r="D21" s="155">
        <v>40</v>
      </c>
      <c r="E21" s="155">
        <v>85</v>
      </c>
      <c r="F21" s="155">
        <f>SUM(B21:E21)</f>
        <v>164</v>
      </c>
      <c r="G21" s="155">
        <v>15</v>
      </c>
      <c r="H21" s="155">
        <v>1</v>
      </c>
      <c r="I21" s="155">
        <v>5</v>
      </c>
      <c r="J21" s="155">
        <v>0</v>
      </c>
      <c r="K21" s="155">
        <f>SUM(G21:J21)</f>
        <v>21</v>
      </c>
      <c r="L21" s="155">
        <v>28</v>
      </c>
      <c r="M21" s="155">
        <v>0</v>
      </c>
      <c r="N21" s="155">
        <v>0</v>
      </c>
      <c r="O21" s="155">
        <v>0</v>
      </c>
      <c r="P21" s="155">
        <f>SUM(L21:O21)</f>
        <v>28</v>
      </c>
    </row>
    <row r="22" spans="1:18" ht="20.100000000000001" customHeight="1" x14ac:dyDescent="0.2">
      <c r="A22" s="148" t="s">
        <v>16</v>
      </c>
      <c r="B22" s="155">
        <v>0</v>
      </c>
      <c r="C22" s="155">
        <v>4</v>
      </c>
      <c r="D22" s="155">
        <v>3</v>
      </c>
      <c r="E22" s="155">
        <v>4</v>
      </c>
      <c r="F22" s="155">
        <f>SUM(B22:E22)</f>
        <v>11</v>
      </c>
      <c r="G22" s="155">
        <v>0</v>
      </c>
      <c r="H22" s="155">
        <v>0</v>
      </c>
      <c r="I22" s="155">
        <v>0</v>
      </c>
      <c r="J22" s="155">
        <v>0</v>
      </c>
      <c r="K22" s="155">
        <f>SUM(G22:J22)</f>
        <v>0</v>
      </c>
      <c r="L22" s="155">
        <v>2</v>
      </c>
      <c r="M22" s="155">
        <v>0</v>
      </c>
      <c r="N22" s="155">
        <v>0</v>
      </c>
      <c r="O22" s="155">
        <v>0</v>
      </c>
      <c r="P22" s="155">
        <f>SUM(L22:O22)</f>
        <v>2</v>
      </c>
    </row>
    <row r="23" spans="1:18" ht="20.100000000000001" customHeight="1" x14ac:dyDescent="0.2">
      <c r="A23" s="148" t="s">
        <v>17</v>
      </c>
      <c r="B23" s="155">
        <v>75</v>
      </c>
      <c r="C23" s="155">
        <v>317</v>
      </c>
      <c r="D23" s="155">
        <v>267</v>
      </c>
      <c r="E23" s="155">
        <v>305</v>
      </c>
      <c r="F23" s="155">
        <f>SUM(B23:E23)</f>
        <v>964</v>
      </c>
      <c r="G23" s="155">
        <v>122</v>
      </c>
      <c r="H23" s="155">
        <v>69</v>
      </c>
      <c r="I23" s="155">
        <v>26</v>
      </c>
      <c r="J23" s="155">
        <v>17</v>
      </c>
      <c r="K23" s="155">
        <f>SUM(G23:J23)</f>
        <v>234</v>
      </c>
      <c r="L23" s="155">
        <v>153</v>
      </c>
      <c r="M23" s="155">
        <v>22</v>
      </c>
      <c r="N23" s="155">
        <v>24</v>
      </c>
      <c r="O23" s="155">
        <v>9</v>
      </c>
      <c r="P23" s="155">
        <f>SUM(L23:O23)</f>
        <v>208</v>
      </c>
    </row>
    <row r="24" spans="1:18" ht="20.100000000000001" customHeight="1" x14ac:dyDescent="0.2">
      <c r="A24" s="15" t="s">
        <v>7</v>
      </c>
      <c r="B24" s="156">
        <f>SUM(B21:B23)</f>
        <v>84</v>
      </c>
      <c r="C24" s="156">
        <f>SUM(C21:C23)</f>
        <v>351</v>
      </c>
      <c r="D24" s="156">
        <f>SUM(D21:D23)</f>
        <v>310</v>
      </c>
      <c r="E24" s="156">
        <f>SUM(E21:E23)</f>
        <v>394</v>
      </c>
      <c r="F24" s="156">
        <f>SUM(B24:E24)</f>
        <v>1139</v>
      </c>
      <c r="G24" s="156">
        <f>SUM(G21:G23)</f>
        <v>137</v>
      </c>
      <c r="H24" s="156">
        <f>SUM(H21:H23)</f>
        <v>70</v>
      </c>
      <c r="I24" s="156">
        <f>SUM(I21:I23)</f>
        <v>31</v>
      </c>
      <c r="J24" s="156">
        <f>SUM(J21:J23)</f>
        <v>17</v>
      </c>
      <c r="K24" s="156">
        <f>SUM(G24:J24)</f>
        <v>255</v>
      </c>
      <c r="L24" s="156">
        <f>SUM(L21:L23)</f>
        <v>183</v>
      </c>
      <c r="M24" s="156">
        <f>SUM(M21:M23)</f>
        <v>22</v>
      </c>
      <c r="N24" s="156">
        <f>SUM(N21:N23)</f>
        <v>24</v>
      </c>
      <c r="O24" s="156">
        <f>SUM(O21:O23)</f>
        <v>9</v>
      </c>
      <c r="P24" s="156">
        <f>SUM(P21:P23)</f>
        <v>238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>
        <v>3</v>
      </c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 t="s">
        <v>139</v>
      </c>
      <c r="E27" s="39">
        <v>4</v>
      </c>
      <c r="F27" s="40">
        <v>4</v>
      </c>
      <c r="G27" s="40">
        <v>2</v>
      </c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 t="s">
        <v>140</v>
      </c>
      <c r="E28" s="39">
        <v>8</v>
      </c>
      <c r="F28" s="43">
        <v>3</v>
      </c>
      <c r="G28" s="43">
        <v>2</v>
      </c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 t="s">
        <v>161</v>
      </c>
      <c r="E29" s="39">
        <v>1</v>
      </c>
      <c r="F29" s="43">
        <v>4</v>
      </c>
      <c r="G29" s="43">
        <v>1</v>
      </c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/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13</v>
      </c>
      <c r="F37" s="57">
        <f>SUM(F27:F36)</f>
        <v>11</v>
      </c>
      <c r="G37" s="57">
        <f>SUM(G27:G36)</f>
        <v>5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85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6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4" t="s">
        <v>14</v>
      </c>
      <c r="N5" s="14" t="s">
        <v>7</v>
      </c>
    </row>
    <row r="6" spans="1:16" ht="20.100000000000001" customHeight="1" x14ac:dyDescent="0.2">
      <c r="A6" s="148" t="s">
        <v>15</v>
      </c>
      <c r="B6" s="155">
        <v>26</v>
      </c>
      <c r="C6" s="148">
        <v>101</v>
      </c>
      <c r="D6" s="148">
        <v>53</v>
      </c>
      <c r="E6" s="148">
        <f>B6+C6+D6</f>
        <v>180</v>
      </c>
      <c r="F6" s="148">
        <v>33</v>
      </c>
      <c r="G6" s="148">
        <v>26</v>
      </c>
      <c r="H6" s="148">
        <v>0</v>
      </c>
      <c r="I6" s="148">
        <v>0</v>
      </c>
      <c r="J6" s="148">
        <f>G6+H6+I6</f>
        <v>26</v>
      </c>
      <c r="K6" s="148">
        <v>23</v>
      </c>
      <c r="L6" s="148">
        <v>102</v>
      </c>
      <c r="M6" s="155">
        <v>62</v>
      </c>
      <c r="N6" s="155">
        <f>SUM(K6:M6)</f>
        <v>187</v>
      </c>
      <c r="O6" s="2">
        <f>E6+F6-J6-N6</f>
        <v>0</v>
      </c>
      <c r="P6" s="1" t="s">
        <v>30</v>
      </c>
    </row>
    <row r="7" spans="1:16" ht="20.100000000000001" customHeight="1" x14ac:dyDescent="0.2">
      <c r="A7" s="148" t="s">
        <v>16</v>
      </c>
      <c r="B7" s="183">
        <v>0</v>
      </c>
      <c r="C7" s="148">
        <v>6</v>
      </c>
      <c r="D7" s="148">
        <v>6</v>
      </c>
      <c r="E7" s="148">
        <f>B7+C7+D7</f>
        <v>12</v>
      </c>
      <c r="F7" s="148">
        <v>1</v>
      </c>
      <c r="G7" s="148">
        <v>1</v>
      </c>
      <c r="H7" s="148">
        <v>0</v>
      </c>
      <c r="I7" s="148">
        <v>0</v>
      </c>
      <c r="J7" s="148">
        <f>G7+H7+I7</f>
        <v>1</v>
      </c>
      <c r="K7" s="148">
        <v>1</v>
      </c>
      <c r="L7" s="148">
        <v>6</v>
      </c>
      <c r="M7" s="155">
        <v>5</v>
      </c>
      <c r="N7" s="155">
        <f>SUM(K7:M7)</f>
        <v>12</v>
      </c>
      <c r="O7" s="2">
        <f>E7+F7-J7-N7</f>
        <v>0</v>
      </c>
    </row>
    <row r="8" spans="1:16" ht="20.100000000000001" customHeight="1" x14ac:dyDescent="0.2">
      <c r="A8" s="148" t="s">
        <v>17</v>
      </c>
      <c r="B8" s="155">
        <v>348</v>
      </c>
      <c r="C8" s="148">
        <v>410</v>
      </c>
      <c r="D8" s="148">
        <v>353</v>
      </c>
      <c r="E8" s="148">
        <f>B8+C8+D8</f>
        <v>1111</v>
      </c>
      <c r="F8" s="148">
        <v>132</v>
      </c>
      <c r="G8" s="148">
        <v>131</v>
      </c>
      <c r="H8" s="148">
        <v>4</v>
      </c>
      <c r="I8" s="148">
        <v>4</v>
      </c>
      <c r="J8" s="148">
        <f>G8+H8+I8</f>
        <v>139</v>
      </c>
      <c r="K8" s="148">
        <v>278</v>
      </c>
      <c r="L8" s="148">
        <v>547</v>
      </c>
      <c r="M8" s="155">
        <v>279</v>
      </c>
      <c r="N8" s="155">
        <f>SUM(K8:M8)</f>
        <v>1104</v>
      </c>
      <c r="O8" s="2">
        <f>E8+F8-J8-N8</f>
        <v>0</v>
      </c>
    </row>
    <row r="9" spans="1:16" ht="20.100000000000001" customHeight="1" x14ac:dyDescent="0.2">
      <c r="A9" s="15" t="s">
        <v>7</v>
      </c>
      <c r="B9" s="156">
        <f>SUM(B6:B8)</f>
        <v>374</v>
      </c>
      <c r="C9" s="156">
        <f>SUM(C6:C8)</f>
        <v>517</v>
      </c>
      <c r="D9" s="156">
        <f>SUM(D6:D8)</f>
        <v>412</v>
      </c>
      <c r="E9" s="148">
        <f>B9+C9+D9</f>
        <v>1303</v>
      </c>
      <c r="F9" s="15">
        <f>SUM(F6:F8)</f>
        <v>166</v>
      </c>
      <c r="G9" s="15">
        <f>SUM(G6:G8)</f>
        <v>158</v>
      </c>
      <c r="H9" s="15">
        <f>SUM(H6:H8)</f>
        <v>4</v>
      </c>
      <c r="I9" s="15">
        <f>SUM(I6:I8)</f>
        <v>4</v>
      </c>
      <c r="J9" s="148">
        <f>G9+H9+I9</f>
        <v>166</v>
      </c>
      <c r="K9" s="15">
        <f>SUM(K6:K8)</f>
        <v>302</v>
      </c>
      <c r="L9" s="15">
        <f>SUM(L6:L8)</f>
        <v>655</v>
      </c>
      <c r="M9" s="156">
        <f>SUM(M6:M8)</f>
        <v>346</v>
      </c>
      <c r="N9" s="155">
        <f>SUM(K9:M9)</f>
        <v>1303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55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55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55" t="s">
        <v>7</v>
      </c>
    </row>
    <row r="14" spans="1:16" ht="20.100000000000001" customHeight="1" x14ac:dyDescent="0.2">
      <c r="A14" s="18" t="s">
        <v>15</v>
      </c>
      <c r="B14" s="19">
        <v>0</v>
      </c>
      <c r="C14" s="5">
        <v>0</v>
      </c>
      <c r="D14" s="5">
        <v>0</v>
      </c>
      <c r="E14" s="62">
        <v>26</v>
      </c>
      <c r="F14" s="155">
        <f>SUM(B14:C14:D14:E14)</f>
        <v>26</v>
      </c>
      <c r="G14" s="20">
        <v>11</v>
      </c>
      <c r="H14" s="19">
        <v>31</v>
      </c>
      <c r="I14" s="5">
        <v>39</v>
      </c>
      <c r="J14" s="5">
        <v>20</v>
      </c>
      <c r="K14" s="155">
        <f>SUM(G14:H14:J14)</f>
        <v>101</v>
      </c>
      <c r="L14" s="19">
        <v>10</v>
      </c>
      <c r="M14" s="5">
        <v>25</v>
      </c>
      <c r="N14" s="5">
        <v>17</v>
      </c>
      <c r="O14" s="64">
        <v>1</v>
      </c>
      <c r="P14" s="5">
        <f>SUM(L14:O14)</f>
        <v>53</v>
      </c>
    </row>
    <row r="15" spans="1:16" ht="20.100000000000001" customHeight="1" x14ac:dyDescent="0.2">
      <c r="A15" s="147" t="s">
        <v>16</v>
      </c>
      <c r="B15" s="22">
        <v>0</v>
      </c>
      <c r="C15" s="5">
        <v>0</v>
      </c>
      <c r="D15" s="5">
        <v>0</v>
      </c>
      <c r="E15" s="63">
        <v>0</v>
      </c>
      <c r="F15" s="166">
        <f>SUM(B15:C15:D15:E15)</f>
        <v>0</v>
      </c>
      <c r="G15" s="23">
        <v>0</v>
      </c>
      <c r="H15" s="22">
        <v>2</v>
      </c>
      <c r="I15" s="5">
        <v>3</v>
      </c>
      <c r="J15" s="5">
        <v>1</v>
      </c>
      <c r="K15" s="166">
        <f>SUM(G15:H15:J15)</f>
        <v>6</v>
      </c>
      <c r="L15" s="22">
        <v>2</v>
      </c>
      <c r="M15" s="5">
        <v>3</v>
      </c>
      <c r="N15" s="5">
        <v>0</v>
      </c>
      <c r="O15" s="65">
        <v>1</v>
      </c>
      <c r="P15" s="5">
        <f>SUM(L15:O15)</f>
        <v>6</v>
      </c>
    </row>
    <row r="16" spans="1:16" ht="20.100000000000001" customHeight="1" x14ac:dyDescent="0.2">
      <c r="A16" s="147" t="s">
        <v>17</v>
      </c>
      <c r="B16" s="22">
        <v>0</v>
      </c>
      <c r="C16" s="5">
        <v>0</v>
      </c>
      <c r="D16" s="5">
        <v>170</v>
      </c>
      <c r="E16" s="63">
        <v>178</v>
      </c>
      <c r="F16" s="155">
        <f>SUM(B16:C16:D16:E16)</f>
        <v>348</v>
      </c>
      <c r="G16" s="23">
        <v>39</v>
      </c>
      <c r="H16" s="22">
        <v>123</v>
      </c>
      <c r="I16" s="5">
        <v>189</v>
      </c>
      <c r="J16" s="5">
        <v>59</v>
      </c>
      <c r="K16" s="155">
        <f>SUM(G16:H16:J16)</f>
        <v>410</v>
      </c>
      <c r="L16" s="22">
        <v>61</v>
      </c>
      <c r="M16" s="5">
        <v>190</v>
      </c>
      <c r="N16" s="5">
        <v>50</v>
      </c>
      <c r="O16" s="65">
        <v>52</v>
      </c>
      <c r="P16" s="5">
        <f>SUM(L16:O16)</f>
        <v>353</v>
      </c>
    </row>
    <row r="17" spans="1:18" ht="20.100000000000001" customHeight="1" x14ac:dyDescent="0.2">
      <c r="A17" s="147" t="s">
        <v>7</v>
      </c>
      <c r="B17" s="22">
        <f>SUM(B14:B16)</f>
        <v>0</v>
      </c>
      <c r="C17" s="22">
        <f>SUM(C14:C16)</f>
        <v>0</v>
      </c>
      <c r="D17" s="22">
        <f>SUM(D14:D16)</f>
        <v>170</v>
      </c>
      <c r="E17" s="22">
        <f>SUM(E14:E16)</f>
        <v>204</v>
      </c>
      <c r="F17" s="155">
        <f>SUM(B17:C17:D17:E17)</f>
        <v>374</v>
      </c>
      <c r="G17" s="23">
        <f>SUM(G14:G16)</f>
        <v>50</v>
      </c>
      <c r="H17" s="23">
        <f>SUM(H14:H16)</f>
        <v>156</v>
      </c>
      <c r="I17" s="20">
        <f>SUM(I14:I16)</f>
        <v>231</v>
      </c>
      <c r="J17" s="20">
        <f>SUM(J14:J16)</f>
        <v>80</v>
      </c>
      <c r="K17" s="155">
        <f>SUM(G17:H17:J17)</f>
        <v>517</v>
      </c>
      <c r="L17" s="23">
        <f>SUM(L14:L16)</f>
        <v>73</v>
      </c>
      <c r="M17" s="20">
        <f>SUM(M14:M16)</f>
        <v>218</v>
      </c>
      <c r="N17" s="20">
        <f>SUM(N14:N16)</f>
        <v>67</v>
      </c>
      <c r="O17" s="23">
        <f>SUM(O14:O16)</f>
        <v>54</v>
      </c>
      <c r="P17" s="5">
        <f>SUM(L17:O17)</f>
        <v>412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55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55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55" t="s">
        <v>7</v>
      </c>
    </row>
    <row r="21" spans="1:18" ht="20.100000000000001" customHeight="1" x14ac:dyDescent="0.2">
      <c r="A21" s="148" t="s">
        <v>15</v>
      </c>
      <c r="B21" s="155">
        <v>0</v>
      </c>
      <c r="C21" s="229">
        <v>0</v>
      </c>
      <c r="D21" s="229">
        <v>0</v>
      </c>
      <c r="E21" s="155">
        <v>23</v>
      </c>
      <c r="F21" s="155">
        <f>SUM(B21:E21)</f>
        <v>23</v>
      </c>
      <c r="G21" s="155">
        <v>11</v>
      </c>
      <c r="H21" s="155">
        <v>30</v>
      </c>
      <c r="I21" s="155">
        <v>23</v>
      </c>
      <c r="J21" s="155">
        <v>38</v>
      </c>
      <c r="K21" s="155">
        <f>SUM(G21:J21)</f>
        <v>102</v>
      </c>
      <c r="L21" s="155">
        <v>6</v>
      </c>
      <c r="M21" s="155">
        <v>22</v>
      </c>
      <c r="N21" s="155">
        <v>28</v>
      </c>
      <c r="O21" s="155">
        <v>6</v>
      </c>
      <c r="P21" s="155">
        <f>SUM(L21:O21)</f>
        <v>62</v>
      </c>
    </row>
    <row r="22" spans="1:18" ht="20.100000000000001" customHeight="1" x14ac:dyDescent="0.2">
      <c r="A22" s="148" t="s">
        <v>16</v>
      </c>
      <c r="B22" s="229">
        <v>0</v>
      </c>
      <c r="C22" s="155">
        <v>0</v>
      </c>
      <c r="D22" s="155">
        <v>0</v>
      </c>
      <c r="E22" s="155">
        <v>1</v>
      </c>
      <c r="F22" s="155">
        <f>SUM(B22:E22)</f>
        <v>1</v>
      </c>
      <c r="G22" s="155">
        <v>0</v>
      </c>
      <c r="H22" s="155">
        <v>2</v>
      </c>
      <c r="I22" s="155">
        <v>2</v>
      </c>
      <c r="J22" s="155">
        <v>2</v>
      </c>
      <c r="K22" s="155">
        <f>SUM(G22:J22)</f>
        <v>6</v>
      </c>
      <c r="L22" s="155">
        <v>1</v>
      </c>
      <c r="M22" s="155">
        <v>3</v>
      </c>
      <c r="N22" s="155">
        <v>0</v>
      </c>
      <c r="O22" s="155">
        <v>1</v>
      </c>
      <c r="P22" s="155">
        <f>SUM(L22:O22)</f>
        <v>5</v>
      </c>
    </row>
    <row r="23" spans="1:18" ht="20.100000000000001" customHeight="1" x14ac:dyDescent="0.2">
      <c r="A23" s="148" t="s">
        <v>17</v>
      </c>
      <c r="B23" s="229">
        <v>0</v>
      </c>
      <c r="C23" s="155">
        <v>0</v>
      </c>
      <c r="D23" s="155">
        <v>64</v>
      </c>
      <c r="E23" s="155">
        <v>214</v>
      </c>
      <c r="F23" s="155">
        <f>SUM(B23:E23)</f>
        <v>278</v>
      </c>
      <c r="G23" s="155">
        <v>39</v>
      </c>
      <c r="H23" s="155">
        <v>120</v>
      </c>
      <c r="I23" s="155">
        <v>302</v>
      </c>
      <c r="J23" s="155">
        <v>86</v>
      </c>
      <c r="K23" s="155">
        <f>SUM(G23:J23)</f>
        <v>547</v>
      </c>
      <c r="L23" s="155">
        <v>38</v>
      </c>
      <c r="M23" s="155">
        <v>147</v>
      </c>
      <c r="N23" s="155">
        <v>51</v>
      </c>
      <c r="O23" s="155">
        <v>43</v>
      </c>
      <c r="P23" s="155">
        <f>SUM(L23:O23)</f>
        <v>279</v>
      </c>
    </row>
    <row r="24" spans="1:18" ht="20.100000000000001" customHeight="1" x14ac:dyDescent="0.2">
      <c r="A24" s="15" t="s">
        <v>7</v>
      </c>
      <c r="B24" s="156">
        <f>SUM(B21:B23)</f>
        <v>0</v>
      </c>
      <c r="C24" s="156">
        <f>SUM(C21:C23)</f>
        <v>0</v>
      </c>
      <c r="D24" s="156">
        <f>SUM(D21:D23)</f>
        <v>64</v>
      </c>
      <c r="E24" s="156">
        <f>SUM(E21:E23)</f>
        <v>238</v>
      </c>
      <c r="F24" s="156">
        <f>SUM(B24:E24)</f>
        <v>302</v>
      </c>
      <c r="G24" s="156">
        <f>SUM(G21:G23)</f>
        <v>50</v>
      </c>
      <c r="H24" s="156">
        <f>SUM(H21:H23)</f>
        <v>152</v>
      </c>
      <c r="I24" s="156">
        <f>SUM(I21:I23)</f>
        <v>327</v>
      </c>
      <c r="J24" s="156">
        <f>SUM(J21:J23)</f>
        <v>126</v>
      </c>
      <c r="K24" s="156">
        <f>SUM(G24:J24)</f>
        <v>655</v>
      </c>
      <c r="L24" s="156">
        <f>SUM(L21:L23)</f>
        <v>45</v>
      </c>
      <c r="M24" s="156">
        <f>SUM(M21:M23)</f>
        <v>172</v>
      </c>
      <c r="N24" s="156">
        <f>SUM(N21:N23)</f>
        <v>79</v>
      </c>
      <c r="O24" s="156">
        <f>SUM(O21:O23)</f>
        <v>50</v>
      </c>
      <c r="P24" s="156">
        <f>SUM(P21:P23)</f>
        <v>346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157"/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158" t="s">
        <v>25</v>
      </c>
      <c r="F26" s="32" t="s">
        <v>26</v>
      </c>
      <c r="G26" s="33" t="s">
        <v>27</v>
      </c>
      <c r="H26" s="34"/>
      <c r="I26" s="256"/>
      <c r="J26" s="256"/>
      <c r="K26" s="152">
        <v>3</v>
      </c>
      <c r="L26" s="35"/>
      <c r="M26" s="153"/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/>
      <c r="E27" s="39"/>
      <c r="F27" s="40"/>
      <c r="G27" s="40"/>
      <c r="H27" s="34"/>
      <c r="I27" s="256"/>
      <c r="J27" s="256"/>
      <c r="K27" s="121"/>
      <c r="L27" s="41"/>
      <c r="M27" s="131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/>
      <c r="E28" s="39"/>
      <c r="F28" s="43"/>
      <c r="G28" s="43"/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/>
      <c r="E29" s="39"/>
      <c r="F29" s="43"/>
      <c r="G29" s="43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39"/>
      <c r="F30" s="43"/>
      <c r="G30" s="43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39"/>
      <c r="F31" s="43"/>
      <c r="G31" s="43"/>
      <c r="H31" s="34"/>
      <c r="I31" s="269"/>
      <c r="J31" s="269"/>
      <c r="K31" s="154">
        <v>13</v>
      </c>
      <c r="L31" s="66"/>
      <c r="M31" s="154"/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39"/>
      <c r="F32" s="43"/>
      <c r="G32" s="43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39"/>
      <c r="F33" s="43"/>
      <c r="G33" s="43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39"/>
      <c r="F34" s="43"/>
      <c r="G34" s="43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54"/>
      <c r="F35" s="43"/>
      <c r="G35" s="43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55"/>
      <c r="F36" s="43"/>
      <c r="G36" s="43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57">
        <f>SUM(E27:E36)</f>
        <v>0</v>
      </c>
      <c r="F37" s="57">
        <f>SUM(F27:F36)</f>
        <v>0</v>
      </c>
      <c r="G37" s="57">
        <f>SUM(G27:G36)</f>
        <v>0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31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348</v>
      </c>
      <c r="J3" s="6"/>
      <c r="K3" s="4" t="s">
        <v>2</v>
      </c>
      <c r="L3" s="138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183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1840</v>
      </c>
      <c r="C6" s="182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1856</v>
      </c>
      <c r="D6" s="182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1218</v>
      </c>
      <c r="E6" s="182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4914</v>
      </c>
      <c r="F6" s="182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592</v>
      </c>
      <c r="G6" s="182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487</v>
      </c>
      <c r="H6" s="182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20</v>
      </c>
      <c r="I6" s="182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8</v>
      </c>
      <c r="J6" s="182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515</v>
      </c>
      <c r="K6" s="182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1933</v>
      </c>
      <c r="L6" s="182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2005</v>
      </c>
      <c r="M6" s="182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1053</v>
      </c>
      <c r="N6" s="182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4991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2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204</v>
      </c>
      <c r="C7" s="182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294</v>
      </c>
      <c r="D7" s="182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158</v>
      </c>
      <c r="E7" s="182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656</v>
      </c>
      <c r="F7" s="182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83</v>
      </c>
      <c r="G7" s="182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81</v>
      </c>
      <c r="H7" s="182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0</v>
      </c>
      <c r="I7" s="182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0</v>
      </c>
      <c r="J7" s="182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81</v>
      </c>
      <c r="K7" s="182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195</v>
      </c>
      <c r="L7" s="182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320</v>
      </c>
      <c r="M7" s="182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143</v>
      </c>
      <c r="N7" s="182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658</v>
      </c>
      <c r="O7" s="2">
        <f>E7+F7-J7-N7</f>
        <v>0</v>
      </c>
    </row>
    <row r="8" spans="1:16" ht="20.100000000000001" customHeight="1" x14ac:dyDescent="0.2">
      <c r="A8" s="12" t="s">
        <v>17</v>
      </c>
      <c r="B8" s="182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9442</v>
      </c>
      <c r="C8" s="182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10159</v>
      </c>
      <c r="D8" s="182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6756</v>
      </c>
      <c r="E8" s="182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26357</v>
      </c>
      <c r="F8" s="182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4655</v>
      </c>
      <c r="G8" s="182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3450</v>
      </c>
      <c r="H8" s="182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80</v>
      </c>
      <c r="I8" s="182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45</v>
      </c>
      <c r="J8" s="182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3575</v>
      </c>
      <c r="K8" s="182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10804</v>
      </c>
      <c r="L8" s="182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11093</v>
      </c>
      <c r="M8" s="182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5540</v>
      </c>
      <c r="N8" s="182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27437</v>
      </c>
      <c r="O8" s="2">
        <f>E8+F8-J8-N8</f>
        <v>0</v>
      </c>
    </row>
    <row r="9" spans="1:16" ht="20.100000000000001" customHeight="1" x14ac:dyDescent="0.2">
      <c r="A9" s="15" t="s">
        <v>7</v>
      </c>
      <c r="B9" s="182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11486</v>
      </c>
      <c r="C9" s="182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12309</v>
      </c>
      <c r="D9" s="182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8132</v>
      </c>
      <c r="E9" s="182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31927</v>
      </c>
      <c r="F9" s="182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5330</v>
      </c>
      <c r="G9" s="182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4018</v>
      </c>
      <c r="H9" s="182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100</v>
      </c>
      <c r="I9" s="182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53</v>
      </c>
      <c r="J9" s="182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4171</v>
      </c>
      <c r="K9" s="182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12932</v>
      </c>
      <c r="L9" s="182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13418</v>
      </c>
      <c r="M9" s="182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6736</v>
      </c>
      <c r="N9" s="182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33086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17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30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30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30" t="s">
        <v>7</v>
      </c>
    </row>
    <row r="14" spans="1:16" ht="20.100000000000001" customHeight="1" x14ac:dyDescent="0.2">
      <c r="A14" s="18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83</v>
      </c>
      <c r="C14" s="182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156</v>
      </c>
      <c r="D14" s="182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402</v>
      </c>
      <c r="E14" s="182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1199</v>
      </c>
      <c r="F14" s="182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1840</v>
      </c>
      <c r="G14" s="182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352</v>
      </c>
      <c r="H14" s="182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330</v>
      </c>
      <c r="I14" s="182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582</v>
      </c>
      <c r="J14" s="182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592</v>
      </c>
      <c r="K14" s="182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1856</v>
      </c>
      <c r="L14" s="182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368</v>
      </c>
      <c r="M14" s="182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383</v>
      </c>
      <c r="N14" s="182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375</v>
      </c>
      <c r="O14" s="182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92</v>
      </c>
      <c r="P14" s="182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1218</v>
      </c>
    </row>
    <row r="15" spans="1:16" ht="20.100000000000001" customHeight="1" x14ac:dyDescent="0.2">
      <c r="A15" s="21" t="s">
        <v>16</v>
      </c>
      <c r="B15" s="182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14</v>
      </c>
      <c r="C15" s="182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10</v>
      </c>
      <c r="D15" s="182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41</v>
      </c>
      <c r="E15" s="182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139</v>
      </c>
      <c r="F15" s="182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204</v>
      </c>
      <c r="G15" s="182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22</v>
      </c>
      <c r="H15" s="182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76</v>
      </c>
      <c r="I15" s="182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125</v>
      </c>
      <c r="J15" s="182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71</v>
      </c>
      <c r="K15" s="182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294</v>
      </c>
      <c r="L15" s="182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65</v>
      </c>
      <c r="M15" s="182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51</v>
      </c>
      <c r="N15" s="182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34</v>
      </c>
      <c r="O15" s="182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8</v>
      </c>
      <c r="P15" s="182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158</v>
      </c>
    </row>
    <row r="16" spans="1:16" ht="20.100000000000001" customHeight="1" x14ac:dyDescent="0.2">
      <c r="A16" s="21" t="s">
        <v>17</v>
      </c>
      <c r="B16" s="182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451</v>
      </c>
      <c r="C16" s="182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955</v>
      </c>
      <c r="D16" s="182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3232</v>
      </c>
      <c r="E16" s="182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4804</v>
      </c>
      <c r="F16" s="182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9442</v>
      </c>
      <c r="G16" s="182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1424</v>
      </c>
      <c r="H16" s="182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1942</v>
      </c>
      <c r="I16" s="182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4035</v>
      </c>
      <c r="J16" s="182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2758</v>
      </c>
      <c r="K16" s="182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10173</v>
      </c>
      <c r="L16" s="182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1948</v>
      </c>
      <c r="M16" s="182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2690</v>
      </c>
      <c r="N16" s="182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1623</v>
      </c>
      <c r="O16" s="182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495</v>
      </c>
      <c r="P16" s="182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6756</v>
      </c>
    </row>
    <row r="17" spans="1:17" ht="20.100000000000001" customHeight="1" x14ac:dyDescent="0.2">
      <c r="A17" s="21" t="s">
        <v>7</v>
      </c>
      <c r="B17" s="182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548</v>
      </c>
      <c r="C17" s="182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1121</v>
      </c>
      <c r="D17" s="182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3675</v>
      </c>
      <c r="E17" s="182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6142</v>
      </c>
      <c r="F17" s="182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11486</v>
      </c>
      <c r="G17" s="182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1798</v>
      </c>
      <c r="H17" s="182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2348</v>
      </c>
      <c r="I17" s="182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4742</v>
      </c>
      <c r="J17" s="182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3421</v>
      </c>
      <c r="K17" s="182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12309</v>
      </c>
      <c r="L17" s="182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2381</v>
      </c>
      <c r="M17" s="182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3124</v>
      </c>
      <c r="N17" s="182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2032</v>
      </c>
      <c r="O17" s="182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595</v>
      </c>
      <c r="P17" s="182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8132</v>
      </c>
    </row>
    <row r="18" spans="1:17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7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7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30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30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30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71</v>
      </c>
      <c r="C21" s="182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97</v>
      </c>
      <c r="D21" s="182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337</v>
      </c>
      <c r="E21" s="182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1428</v>
      </c>
      <c r="F21" s="182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1933</v>
      </c>
      <c r="G21" s="182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350</v>
      </c>
      <c r="H21" s="182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381</v>
      </c>
      <c r="I21" s="182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539</v>
      </c>
      <c r="J21" s="182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735</v>
      </c>
      <c r="K21" s="182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2005</v>
      </c>
      <c r="L21" s="182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301</v>
      </c>
      <c r="M21" s="182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296</v>
      </c>
      <c r="N21" s="182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348</v>
      </c>
      <c r="O21" s="182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108</v>
      </c>
      <c r="P21" s="182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1053</v>
      </c>
    </row>
    <row r="22" spans="1:17" ht="20.100000000000001" customHeight="1" x14ac:dyDescent="0.2">
      <c r="A22" s="12" t="s">
        <v>16</v>
      </c>
      <c r="B22" s="182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6</v>
      </c>
      <c r="C22" s="182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7</v>
      </c>
      <c r="D22" s="182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26</v>
      </c>
      <c r="E22" s="182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156</v>
      </c>
      <c r="F22" s="182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195</v>
      </c>
      <c r="G22" s="182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22</v>
      </c>
      <c r="H22" s="182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71</v>
      </c>
      <c r="I22" s="182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126</v>
      </c>
      <c r="J22" s="182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101</v>
      </c>
      <c r="K22" s="182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320</v>
      </c>
      <c r="L22" s="182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49</v>
      </c>
      <c r="M22" s="182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44</v>
      </c>
      <c r="N22" s="182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36</v>
      </c>
      <c r="O22" s="182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14</v>
      </c>
      <c r="P22" s="182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143</v>
      </c>
    </row>
    <row r="23" spans="1:17" ht="20.100000000000001" customHeight="1" x14ac:dyDescent="0.2">
      <c r="A23" s="12" t="s">
        <v>17</v>
      </c>
      <c r="B23" s="182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361</v>
      </c>
      <c r="C23" s="182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682</v>
      </c>
      <c r="D23" s="182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2621</v>
      </c>
      <c r="E23" s="182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7140</v>
      </c>
      <c r="F23" s="182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10804</v>
      </c>
      <c r="G23" s="182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1273</v>
      </c>
      <c r="H23" s="182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2301</v>
      </c>
      <c r="I23" s="182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3911</v>
      </c>
      <c r="J23" s="182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3630</v>
      </c>
      <c r="K23" s="182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11115</v>
      </c>
      <c r="L23" s="182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1489</v>
      </c>
      <c r="M23" s="182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2030</v>
      </c>
      <c r="N23" s="182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1515</v>
      </c>
      <c r="O23" s="182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506</v>
      </c>
      <c r="P23" s="182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5540</v>
      </c>
    </row>
    <row r="24" spans="1:17" ht="20.100000000000001" customHeight="1" x14ac:dyDescent="0.2">
      <c r="A24" s="15" t="s">
        <v>7</v>
      </c>
      <c r="B24" s="182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438</v>
      </c>
      <c r="C24" s="182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786</v>
      </c>
      <c r="D24" s="182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2984</v>
      </c>
      <c r="E24" s="182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8724</v>
      </c>
      <c r="F24" s="182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12932</v>
      </c>
      <c r="G24" s="182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1645</v>
      </c>
      <c r="H24" s="182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2753</v>
      </c>
      <c r="I24" s="182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4576</v>
      </c>
      <c r="J24" s="182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4466</v>
      </c>
      <c r="K24" s="182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13440</v>
      </c>
      <c r="L24" s="182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1839</v>
      </c>
      <c r="M24" s="182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2370</v>
      </c>
      <c r="N24" s="182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1899</v>
      </c>
      <c r="O24" s="182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628</v>
      </c>
      <c r="P24" s="182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6736</v>
      </c>
    </row>
    <row r="25" spans="1:17" ht="113.25" customHeight="1" thickBot="1" x14ac:dyDescent="0.25">
      <c r="A25" s="252" t="s">
        <v>29</v>
      </c>
      <c r="B25" s="253"/>
      <c r="C25" s="253"/>
      <c r="D25" s="253"/>
      <c r="E25" s="8">
        <f>'Δ. ΕΦ. ΑΘΗΝΩΝ'!E25+'Δ. ΕΦ. ΘΕΣΣΑΛΟΝΙΚΗΣ'!E25+'Δ. ΕΦ. ΙΩΑΝΝΙΝΩΝ'!E25+'Δ. ΕΦ. ΚΟΜΟΤΗΝΗΣ'!E25+'Δ. ΕΦ. ΛΑΡΙΣΑΣ'!E25+'Δ. ΕΦ. ΠΑΤΡΩΝ'!E25+'Δ. ΕΦ.ΠΕΙΡΑΙΩΣ'!E25+'Δ. ΕΦ. ΤΡΙΠΟΛΗΣ'!E25+'Δ. ΕΦ.ΧΑΝΙΩΝ'!E25</f>
        <v>10</v>
      </c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</row>
    <row r="26" spans="1:17" ht="42" customHeight="1" thickTop="1" thickBot="1" x14ac:dyDescent="0.25">
      <c r="A26" s="257" t="s">
        <v>24</v>
      </c>
      <c r="B26" s="258"/>
      <c r="C26" s="259"/>
      <c r="D26" s="31"/>
      <c r="E26" s="47" t="s">
        <v>25</v>
      </c>
      <c r="F26" s="32" t="s">
        <v>26</v>
      </c>
      <c r="G26" s="33" t="s">
        <v>27</v>
      </c>
      <c r="H26" s="34"/>
      <c r="I26" s="256"/>
      <c r="J26" s="256"/>
      <c r="K26" s="117"/>
      <c r="L26" s="35"/>
      <c r="M26" s="8"/>
      <c r="N26" s="266"/>
      <c r="O26" s="36"/>
      <c r="P26" s="37"/>
    </row>
    <row r="27" spans="1:17" ht="20.100000000000001" customHeight="1" thickTop="1" thickBot="1" x14ac:dyDescent="0.25">
      <c r="A27" s="260"/>
      <c r="B27" s="261"/>
      <c r="C27" s="262"/>
      <c r="D27" s="38"/>
      <c r="E27" s="8"/>
      <c r="F27" s="182"/>
      <c r="G27" s="182"/>
      <c r="H27" s="34"/>
      <c r="I27" s="256"/>
      <c r="J27" s="256"/>
      <c r="K27" s="121"/>
      <c r="L27" s="41"/>
      <c r="M27" s="42"/>
      <c r="N27" s="267"/>
      <c r="O27" s="36"/>
      <c r="P27" s="37"/>
    </row>
    <row r="28" spans="1:17" ht="20.100000000000001" customHeight="1" thickTop="1" thickBot="1" x14ac:dyDescent="0.25">
      <c r="A28" s="260"/>
      <c r="B28" s="261"/>
      <c r="C28" s="262"/>
      <c r="D28" s="38"/>
      <c r="E28" s="182"/>
      <c r="F28" s="182"/>
      <c r="G28" s="182"/>
      <c r="H28" s="34"/>
      <c r="I28" s="44"/>
      <c r="J28" s="44"/>
      <c r="K28" s="45"/>
      <c r="L28" s="45"/>
      <c r="M28" s="46"/>
      <c r="N28" s="34"/>
      <c r="O28" s="36"/>
      <c r="P28" s="37"/>
    </row>
    <row r="29" spans="1:17" ht="20.100000000000001" customHeight="1" thickTop="1" thickBot="1" x14ac:dyDescent="0.25">
      <c r="A29" s="260"/>
      <c r="B29" s="261"/>
      <c r="C29" s="262"/>
      <c r="D29" s="38"/>
      <c r="E29" s="182"/>
      <c r="F29" s="182"/>
      <c r="G29" s="182"/>
      <c r="H29" s="34"/>
      <c r="I29" s="268" t="s">
        <v>159</v>
      </c>
      <c r="J29" s="268"/>
      <c r="K29" s="34"/>
      <c r="L29" s="34"/>
      <c r="M29" s="34"/>
      <c r="N29" s="34"/>
      <c r="O29" s="36"/>
      <c r="P29" s="37"/>
    </row>
    <row r="30" spans="1:17" ht="20.100000000000001" customHeight="1" thickTop="1" thickBot="1" x14ac:dyDescent="0.25">
      <c r="A30" s="260"/>
      <c r="B30" s="261"/>
      <c r="C30" s="262"/>
      <c r="D30" s="38"/>
      <c r="E30" s="182"/>
      <c r="F30" s="182"/>
      <c r="G30" s="182"/>
      <c r="H30" s="34"/>
      <c r="I30" s="269"/>
      <c r="J30" s="269"/>
      <c r="K30" s="48" t="s">
        <v>15</v>
      </c>
      <c r="L30" s="49"/>
      <c r="M30" s="50" t="s">
        <v>16</v>
      </c>
      <c r="N30" s="51"/>
      <c r="O30" s="36"/>
      <c r="P30" s="37"/>
    </row>
    <row r="31" spans="1:17" ht="20.100000000000001" customHeight="1" thickTop="1" thickBot="1" x14ac:dyDescent="0.25">
      <c r="A31" s="260"/>
      <c r="B31" s="261"/>
      <c r="C31" s="262"/>
      <c r="D31" s="38"/>
      <c r="E31" s="182"/>
      <c r="F31" s="182"/>
      <c r="G31" s="182"/>
      <c r="H31" s="34"/>
      <c r="I31" s="269"/>
      <c r="J31" s="269"/>
      <c r="K31" s="8"/>
      <c r="L31" s="66"/>
      <c r="M31" s="8"/>
      <c r="N31" s="53"/>
      <c r="O31" s="36"/>
      <c r="P31" s="37"/>
    </row>
    <row r="32" spans="1:17" ht="20.100000000000001" customHeight="1" thickTop="1" thickBot="1" x14ac:dyDescent="0.25">
      <c r="A32" s="260"/>
      <c r="B32" s="261"/>
      <c r="C32" s="262"/>
      <c r="D32" s="38"/>
      <c r="E32" s="182"/>
      <c r="F32" s="182"/>
      <c r="G32" s="182"/>
      <c r="H32" s="34"/>
      <c r="I32" s="269"/>
      <c r="J32" s="26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182"/>
      <c r="F33" s="182"/>
      <c r="G33" s="182"/>
      <c r="H33" s="34"/>
      <c r="I33" s="269"/>
      <c r="J33" s="26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182"/>
      <c r="F34" s="182"/>
      <c r="G34" s="182"/>
      <c r="H34" s="34"/>
      <c r="I34" s="269"/>
      <c r="J34" s="26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182"/>
      <c r="F35" s="182"/>
      <c r="G35" s="182"/>
      <c r="H35" s="34"/>
      <c r="I35" s="269"/>
      <c r="J35" s="26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182"/>
      <c r="F36" s="182"/>
      <c r="G36" s="182"/>
      <c r="H36" s="34"/>
      <c r="I36" s="269"/>
      <c r="J36" s="26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182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540</v>
      </c>
      <c r="F37" s="182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137</v>
      </c>
      <c r="G37" s="182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64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86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4</v>
      </c>
      <c r="J3" s="6"/>
      <c r="K3" s="4" t="s">
        <v>2</v>
      </c>
      <c r="L3" s="137">
        <v>5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6" t="s">
        <v>14</v>
      </c>
      <c r="N5" s="76" t="s">
        <v>7</v>
      </c>
    </row>
    <row r="6" spans="1:17" ht="20.100000000000001" customHeight="1" x14ac:dyDescent="0.2">
      <c r="A6" s="12" t="s">
        <v>15</v>
      </c>
      <c r="B6" s="132">
        <v>38</v>
      </c>
      <c r="C6" s="12">
        <v>22</v>
      </c>
      <c r="D6" s="12">
        <v>9</v>
      </c>
      <c r="E6" s="12">
        <f>B6+C6+D6</f>
        <v>69</v>
      </c>
      <c r="F6" s="12">
        <v>7</v>
      </c>
      <c r="G6" s="12">
        <v>8</v>
      </c>
      <c r="H6" s="12">
        <v>0</v>
      </c>
      <c r="I6" s="148">
        <v>0</v>
      </c>
      <c r="J6" s="12">
        <f>SUM(G6:I6)</f>
        <v>8</v>
      </c>
      <c r="K6" s="12">
        <v>15</v>
      </c>
      <c r="L6" s="12">
        <v>33</v>
      </c>
      <c r="M6" s="132">
        <v>20</v>
      </c>
      <c r="N6" s="132">
        <f>SUM(K6:M6)</f>
        <v>68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132">
        <v>0</v>
      </c>
      <c r="C7" s="12">
        <v>0</v>
      </c>
      <c r="D7" s="12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48">
        <v>0</v>
      </c>
      <c r="J7" s="12">
        <f>SUM(G7:I7)</f>
        <v>0</v>
      </c>
      <c r="K7" s="12">
        <v>0</v>
      </c>
      <c r="L7" s="12">
        <v>0</v>
      </c>
      <c r="M7" s="132">
        <v>0</v>
      </c>
      <c r="N7" s="133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2" t="s">
        <v>17</v>
      </c>
      <c r="B8" s="132">
        <v>179</v>
      </c>
      <c r="C8" s="12">
        <v>96</v>
      </c>
      <c r="D8" s="12">
        <v>43</v>
      </c>
      <c r="E8" s="12">
        <f>B8+C8+D8</f>
        <v>318</v>
      </c>
      <c r="F8" s="12">
        <v>98</v>
      </c>
      <c r="G8" s="12">
        <v>44</v>
      </c>
      <c r="H8" s="12">
        <v>0</v>
      </c>
      <c r="I8" s="148">
        <v>3</v>
      </c>
      <c r="J8" s="12">
        <f>SUM(G8:I8)</f>
        <v>47</v>
      </c>
      <c r="K8" s="12">
        <v>178</v>
      </c>
      <c r="L8" s="12">
        <v>143</v>
      </c>
      <c r="M8" s="116">
        <v>48</v>
      </c>
      <c r="N8" s="130">
        <f>SUM(K8:M8)</f>
        <v>369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33">
        <f>SUM(B6:B8)</f>
        <v>217</v>
      </c>
      <c r="C9" s="133">
        <f>SUM(C6:C8)</f>
        <v>118</v>
      </c>
      <c r="D9" s="133">
        <f>SUM(D6:D8)</f>
        <v>52</v>
      </c>
      <c r="E9" s="12">
        <f>B9+C9+D9</f>
        <v>387</v>
      </c>
      <c r="F9" s="15">
        <f>SUM(F6:F8)</f>
        <v>105</v>
      </c>
      <c r="G9" s="15">
        <f>SUM(G6:G8)</f>
        <v>52</v>
      </c>
      <c r="H9" s="15">
        <f>SUM(H6:H8)</f>
        <v>0</v>
      </c>
      <c r="I9" s="15">
        <f>SUM(I6:I8)</f>
        <v>3</v>
      </c>
      <c r="J9" s="12">
        <f>SUM(G9:I9)</f>
        <v>55</v>
      </c>
      <c r="K9" s="15">
        <f>SUM(K6:K8)</f>
        <v>193</v>
      </c>
      <c r="L9" s="15">
        <f>SUM(L6:L8)</f>
        <v>176</v>
      </c>
      <c r="M9" s="15">
        <f>SUM(M6:M8)</f>
        <v>68</v>
      </c>
      <c r="N9" s="130">
        <f>SUM(N6:N8)</f>
        <v>437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32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32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32" t="s">
        <v>7</v>
      </c>
    </row>
    <row r="14" spans="1:17" ht="20.100000000000001" customHeight="1" x14ac:dyDescent="0.2">
      <c r="A14" s="18" t="s">
        <v>15</v>
      </c>
      <c r="B14" s="19">
        <v>0</v>
      </c>
      <c r="C14" s="74">
        <v>0</v>
      </c>
      <c r="D14" s="74">
        <v>13</v>
      </c>
      <c r="E14" s="62">
        <v>25</v>
      </c>
      <c r="F14" s="132">
        <f>SUM(B14:E14)</f>
        <v>38</v>
      </c>
      <c r="G14" s="20">
        <v>0</v>
      </c>
      <c r="H14" s="19">
        <v>5</v>
      </c>
      <c r="I14" s="5">
        <v>9</v>
      </c>
      <c r="J14" s="5">
        <v>8</v>
      </c>
      <c r="K14" s="136">
        <f>SUM(G14:J14)</f>
        <v>22</v>
      </c>
      <c r="L14" s="19">
        <v>0</v>
      </c>
      <c r="M14" s="5">
        <v>0</v>
      </c>
      <c r="N14" s="5">
        <v>6</v>
      </c>
      <c r="O14" s="64">
        <v>3</v>
      </c>
      <c r="P14" s="74">
        <f>SUM(L14:O14)</f>
        <v>9</v>
      </c>
    </row>
    <row r="15" spans="1:17" ht="20.100000000000001" customHeight="1" x14ac:dyDescent="0.2">
      <c r="A15" s="21" t="s">
        <v>16</v>
      </c>
      <c r="B15" s="22">
        <v>0</v>
      </c>
      <c r="C15" s="74">
        <v>0</v>
      </c>
      <c r="D15" s="74">
        <v>0</v>
      </c>
      <c r="E15" s="63">
        <v>0</v>
      </c>
      <c r="F15" s="132">
        <f>SUM(B15:E15)</f>
        <v>0</v>
      </c>
      <c r="G15" s="23">
        <v>0</v>
      </c>
      <c r="H15" s="22">
        <v>0</v>
      </c>
      <c r="I15" s="5">
        <v>0</v>
      </c>
      <c r="J15" s="5">
        <v>0</v>
      </c>
      <c r="K15" s="136">
        <f>SUM(G15:J15)</f>
        <v>0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21" t="s">
        <v>17</v>
      </c>
      <c r="B16" s="22">
        <v>0</v>
      </c>
      <c r="C16" s="74">
        <v>5</v>
      </c>
      <c r="D16" s="74">
        <v>86</v>
      </c>
      <c r="E16" s="63">
        <v>88</v>
      </c>
      <c r="F16" s="185">
        <f>SUM(B16:E16)</f>
        <v>179</v>
      </c>
      <c r="G16" s="23">
        <v>0</v>
      </c>
      <c r="H16" s="22">
        <v>30</v>
      </c>
      <c r="I16" s="5">
        <v>46</v>
      </c>
      <c r="J16" s="5">
        <v>20</v>
      </c>
      <c r="K16" s="136">
        <f>SUM(G16:J16)</f>
        <v>96</v>
      </c>
      <c r="L16" s="22">
        <v>0</v>
      </c>
      <c r="M16" s="5">
        <v>18</v>
      </c>
      <c r="N16" s="5">
        <v>21</v>
      </c>
      <c r="O16" s="65">
        <v>4</v>
      </c>
      <c r="P16" s="74">
        <f>SUM(L16:O16)</f>
        <v>43</v>
      </c>
    </row>
    <row r="17" spans="1:18" ht="20.100000000000001" customHeight="1" x14ac:dyDescent="0.2">
      <c r="A17" s="21" t="s">
        <v>7</v>
      </c>
      <c r="B17" s="22">
        <f>SUM(B14:B16)</f>
        <v>0</v>
      </c>
      <c r="C17" s="22">
        <f>SUM(C14:C16)</f>
        <v>5</v>
      </c>
      <c r="D17" s="22">
        <f>SUM(D14:D16)</f>
        <v>99</v>
      </c>
      <c r="E17" s="22">
        <f>SUM(E14:E16)</f>
        <v>113</v>
      </c>
      <c r="F17" s="132">
        <f>SUM(B17:E17)</f>
        <v>217</v>
      </c>
      <c r="G17" s="23">
        <f>SUM(G14:G16)</f>
        <v>0</v>
      </c>
      <c r="H17" s="23">
        <f>SUM(H14:H16)</f>
        <v>35</v>
      </c>
      <c r="I17" s="20">
        <f>SUM(I14:I16)</f>
        <v>55</v>
      </c>
      <c r="J17" s="20">
        <f>SUM(J14:J16)</f>
        <v>28</v>
      </c>
      <c r="K17" s="132">
        <f>SUM(G17:J17)</f>
        <v>118</v>
      </c>
      <c r="L17" s="23">
        <f>SUM(L14:L16)</f>
        <v>0</v>
      </c>
      <c r="M17" s="20">
        <f>SUM(M14:M16)</f>
        <v>18</v>
      </c>
      <c r="N17" s="20">
        <f>SUM(N14:N16)</f>
        <v>27</v>
      </c>
      <c r="O17" s="23">
        <f>SUM(O14:O16)</f>
        <v>7</v>
      </c>
      <c r="P17" s="74">
        <f>SUM(L17:O17)</f>
        <v>52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32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32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32" t="s">
        <v>7</v>
      </c>
    </row>
    <row r="21" spans="1:18" ht="20.100000000000001" customHeight="1" x14ac:dyDescent="0.2">
      <c r="A21" s="12" t="s">
        <v>15</v>
      </c>
      <c r="B21" s="132">
        <v>0</v>
      </c>
      <c r="C21" s="132">
        <v>0</v>
      </c>
      <c r="D21" s="132">
        <v>2</v>
      </c>
      <c r="E21" s="132">
        <v>13</v>
      </c>
      <c r="F21" s="132">
        <f>SUM(B21:E21)</f>
        <v>15</v>
      </c>
      <c r="G21" s="132">
        <v>0</v>
      </c>
      <c r="H21" s="132">
        <v>0</v>
      </c>
      <c r="I21" s="132">
        <v>11</v>
      </c>
      <c r="J21" s="132">
        <v>22</v>
      </c>
      <c r="K21" s="132">
        <f>SUM(G21:J21)</f>
        <v>33</v>
      </c>
      <c r="L21" s="132">
        <v>0</v>
      </c>
      <c r="M21" s="132">
        <v>0</v>
      </c>
      <c r="N21" s="132">
        <v>11</v>
      </c>
      <c r="O21" s="132">
        <v>9</v>
      </c>
      <c r="P21" s="187">
        <f>SUM(L21:O21)</f>
        <v>20</v>
      </c>
    </row>
    <row r="22" spans="1:18" ht="20.100000000000001" customHeight="1" x14ac:dyDescent="0.2">
      <c r="A22" s="12" t="s">
        <v>16</v>
      </c>
      <c r="B22" s="132">
        <v>0</v>
      </c>
      <c r="C22" s="132">
        <v>0</v>
      </c>
      <c r="D22" s="132">
        <v>0</v>
      </c>
      <c r="E22" s="132">
        <v>0</v>
      </c>
      <c r="F22" s="132">
        <f>SUM(B22:E22)</f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f>SUM(G22:J22)</f>
        <v>0</v>
      </c>
      <c r="L22" s="132">
        <v>0</v>
      </c>
      <c r="M22" s="132">
        <v>0</v>
      </c>
      <c r="N22" s="178">
        <v>0</v>
      </c>
      <c r="O22" s="185">
        <v>0</v>
      </c>
      <c r="P22" s="132">
        <f>SUM(L22:O22)</f>
        <v>0</v>
      </c>
    </row>
    <row r="23" spans="1:18" ht="20.100000000000001" customHeight="1" x14ac:dyDescent="0.2">
      <c r="A23" s="12" t="s">
        <v>17</v>
      </c>
      <c r="B23" s="132">
        <v>0</v>
      </c>
      <c r="C23" s="132">
        <v>5</v>
      </c>
      <c r="D23" s="132">
        <v>61</v>
      </c>
      <c r="E23" s="132">
        <v>112</v>
      </c>
      <c r="F23" s="132">
        <f>SUM(B23:E23)</f>
        <v>178</v>
      </c>
      <c r="G23" s="132">
        <v>0</v>
      </c>
      <c r="H23" s="132">
        <v>35</v>
      </c>
      <c r="I23" s="132">
        <v>71</v>
      </c>
      <c r="J23" s="132">
        <v>37</v>
      </c>
      <c r="K23" s="132">
        <f>SUM(G23:J23)</f>
        <v>143</v>
      </c>
      <c r="L23" s="132">
        <v>0</v>
      </c>
      <c r="M23" s="132">
        <v>20</v>
      </c>
      <c r="N23" s="132">
        <v>15</v>
      </c>
      <c r="O23" s="185">
        <v>13</v>
      </c>
      <c r="P23" s="132">
        <f>SUM(L23:O23)</f>
        <v>48</v>
      </c>
    </row>
    <row r="24" spans="1:18" ht="20.100000000000001" customHeight="1" x14ac:dyDescent="0.2">
      <c r="A24" s="15" t="s">
        <v>7</v>
      </c>
      <c r="B24" s="133">
        <f>SUM(B21:B23)</f>
        <v>0</v>
      </c>
      <c r="C24" s="133">
        <f>SUM(C21:C23)</f>
        <v>5</v>
      </c>
      <c r="D24" s="133">
        <f>SUM(D21:D23)</f>
        <v>63</v>
      </c>
      <c r="E24" s="133">
        <f>SUM(E21:E23)</f>
        <v>125</v>
      </c>
      <c r="F24" s="133">
        <f>SUM(B24:E24)</f>
        <v>193</v>
      </c>
      <c r="G24" s="133">
        <f>SUM(G21:G23)</f>
        <v>0</v>
      </c>
      <c r="H24" s="133">
        <f>SUM(H21:H23)</f>
        <v>35</v>
      </c>
      <c r="I24" s="133">
        <f>SUM(I21:I23)</f>
        <v>82</v>
      </c>
      <c r="J24" s="133">
        <f>SUM(J21:J23)</f>
        <v>59</v>
      </c>
      <c r="K24" s="133">
        <f>SUM(G24:J24)</f>
        <v>176</v>
      </c>
      <c r="L24" s="133">
        <f>SUM(L21:L23)</f>
        <v>0</v>
      </c>
      <c r="M24" s="133">
        <f>SUM(M21:M23)</f>
        <v>20</v>
      </c>
      <c r="N24" s="133">
        <f>SUM(N21:N23)</f>
        <v>26</v>
      </c>
      <c r="O24" s="180">
        <f>SUM(O21:O23)</f>
        <v>22</v>
      </c>
      <c r="P24" s="133">
        <f>SUM(P21:P23)</f>
        <v>68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3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3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2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87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212</v>
      </c>
      <c r="J3" s="6"/>
      <c r="K3" s="4" t="s">
        <v>2</v>
      </c>
      <c r="L3" s="137">
        <v>131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877</v>
      </c>
      <c r="C6" s="148">
        <v>1241</v>
      </c>
      <c r="D6" s="148">
        <v>1350</v>
      </c>
      <c r="E6" s="148">
        <f>B6+C6+D6</f>
        <v>3468</v>
      </c>
      <c r="F6" s="148">
        <v>380</v>
      </c>
      <c r="G6" s="148">
        <v>482</v>
      </c>
      <c r="H6" s="148">
        <v>39</v>
      </c>
      <c r="I6" s="148">
        <v>0</v>
      </c>
      <c r="J6" s="148">
        <f>SUM(G6:I6)</f>
        <v>521</v>
      </c>
      <c r="K6" s="148">
        <v>762</v>
      </c>
      <c r="L6" s="148">
        <v>1317</v>
      </c>
      <c r="M6" s="146">
        <v>1248</v>
      </c>
      <c r="N6" s="146">
        <f>SUM(K6:M6)</f>
        <v>3327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37</v>
      </c>
      <c r="C7" s="148">
        <v>113</v>
      </c>
      <c r="D7" s="148">
        <v>96</v>
      </c>
      <c r="E7" s="148">
        <f>B7+C7+D7</f>
        <v>246</v>
      </c>
      <c r="F7" s="148">
        <v>14</v>
      </c>
      <c r="G7" s="148">
        <v>72</v>
      </c>
      <c r="H7" s="148">
        <v>0</v>
      </c>
      <c r="I7" s="148">
        <v>0</v>
      </c>
      <c r="J7" s="148">
        <f>SUM(G7:I7)</f>
        <v>72</v>
      </c>
      <c r="K7" s="148">
        <v>25</v>
      </c>
      <c r="L7" s="148">
        <v>109</v>
      </c>
      <c r="M7" s="146">
        <v>54</v>
      </c>
      <c r="N7" s="143">
        <f>SUM(K7:M7)</f>
        <v>188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11901</v>
      </c>
      <c r="C8" s="148">
        <v>11092</v>
      </c>
      <c r="D8" s="148">
        <v>7422</v>
      </c>
      <c r="E8" s="148">
        <f>B8+C8+D8</f>
        <v>30415</v>
      </c>
      <c r="F8" s="148">
        <v>4612</v>
      </c>
      <c r="G8" s="148">
        <v>4523</v>
      </c>
      <c r="H8" s="148">
        <v>253</v>
      </c>
      <c r="I8" s="148">
        <v>10</v>
      </c>
      <c r="J8" s="148">
        <f>SUM(G8:I8)</f>
        <v>4786</v>
      </c>
      <c r="K8" s="148">
        <v>13043</v>
      </c>
      <c r="L8" s="148">
        <v>10703</v>
      </c>
      <c r="M8" s="116">
        <v>6495</v>
      </c>
      <c r="N8" s="139">
        <f>SUM(K8:M8)</f>
        <v>30241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12815</v>
      </c>
      <c r="C9" s="143">
        <f>SUM(C6:C8)</f>
        <v>12446</v>
      </c>
      <c r="D9" s="143">
        <f>SUM(D6:D8)</f>
        <v>8868</v>
      </c>
      <c r="E9" s="148">
        <f>B9+C9+D9</f>
        <v>34129</v>
      </c>
      <c r="F9" s="15">
        <f>SUM(F6:F8)</f>
        <v>5006</v>
      </c>
      <c r="G9" s="15">
        <f>SUM(G6:G8)</f>
        <v>5077</v>
      </c>
      <c r="H9" s="15">
        <f>SUM(H6:H8)</f>
        <v>292</v>
      </c>
      <c r="I9" s="15">
        <f>SUM(I6:I8)</f>
        <v>10</v>
      </c>
      <c r="J9" s="148">
        <f>SUM(G9:I9)</f>
        <v>5379</v>
      </c>
      <c r="K9" s="15">
        <f>SUM(K6:K8)</f>
        <v>13830</v>
      </c>
      <c r="L9" s="15">
        <f>SUM(L6:L8)</f>
        <v>12129</v>
      </c>
      <c r="M9" s="15">
        <f>SUM(M6:M8)</f>
        <v>7797</v>
      </c>
      <c r="N9" s="139">
        <f>SUM(N6:N8)</f>
        <v>33756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292</v>
      </c>
      <c r="C14" s="74">
        <v>107</v>
      </c>
      <c r="D14" s="74">
        <v>36</v>
      </c>
      <c r="E14" s="62">
        <v>442</v>
      </c>
      <c r="F14" s="146">
        <f>SUM(B14:E14)</f>
        <v>877</v>
      </c>
      <c r="G14" s="20">
        <v>242</v>
      </c>
      <c r="H14" s="19">
        <v>180</v>
      </c>
      <c r="I14" s="5">
        <v>702</v>
      </c>
      <c r="J14" s="5">
        <v>117</v>
      </c>
      <c r="K14" s="150">
        <f>SUM(G14:J14)</f>
        <v>1241</v>
      </c>
      <c r="L14" s="19">
        <v>563</v>
      </c>
      <c r="M14" s="5">
        <v>514</v>
      </c>
      <c r="N14" s="5">
        <v>211</v>
      </c>
      <c r="O14" s="64">
        <v>62</v>
      </c>
      <c r="P14" s="74">
        <f>SUM(L14:O14)</f>
        <v>1350</v>
      </c>
    </row>
    <row r="15" spans="1:17" ht="20.100000000000001" customHeight="1" x14ac:dyDescent="0.2">
      <c r="A15" s="147" t="s">
        <v>16</v>
      </c>
      <c r="B15" s="22">
        <v>3</v>
      </c>
      <c r="C15" s="74">
        <v>2</v>
      </c>
      <c r="D15" s="74">
        <v>0</v>
      </c>
      <c r="E15" s="63">
        <v>32</v>
      </c>
      <c r="F15" s="146">
        <f>SUM(B15:E15)</f>
        <v>37</v>
      </c>
      <c r="G15" s="23">
        <v>7</v>
      </c>
      <c r="H15" s="22">
        <v>6</v>
      </c>
      <c r="I15" s="5">
        <v>100</v>
      </c>
      <c r="J15" s="5">
        <v>0</v>
      </c>
      <c r="K15" s="150">
        <f>SUM(G15:J15)</f>
        <v>113</v>
      </c>
      <c r="L15" s="22">
        <v>23</v>
      </c>
      <c r="M15" s="5">
        <v>63</v>
      </c>
      <c r="N15" s="5">
        <v>4</v>
      </c>
      <c r="O15" s="65">
        <v>6</v>
      </c>
      <c r="P15" s="74">
        <f>SUM(L15:O15)</f>
        <v>96</v>
      </c>
    </row>
    <row r="16" spans="1:17" ht="20.100000000000001" customHeight="1" x14ac:dyDescent="0.2">
      <c r="A16" s="147" t="s">
        <v>17</v>
      </c>
      <c r="B16" s="22">
        <v>3987</v>
      </c>
      <c r="C16" s="74">
        <v>350</v>
      </c>
      <c r="D16" s="74">
        <v>2852</v>
      </c>
      <c r="E16" s="63">
        <v>4712</v>
      </c>
      <c r="F16" s="146">
        <f>SUM(B16:E16)</f>
        <v>11901</v>
      </c>
      <c r="G16" s="23">
        <v>4589</v>
      </c>
      <c r="H16" s="22">
        <v>2537</v>
      </c>
      <c r="I16" s="5">
        <v>3132</v>
      </c>
      <c r="J16" s="5">
        <v>834</v>
      </c>
      <c r="K16" s="150">
        <f>SUM(G16:J16)</f>
        <v>11092</v>
      </c>
      <c r="L16" s="22">
        <v>4560</v>
      </c>
      <c r="M16" s="5">
        <v>1754</v>
      </c>
      <c r="N16" s="5">
        <v>787</v>
      </c>
      <c r="O16" s="65">
        <v>321</v>
      </c>
      <c r="P16" s="74">
        <f>SUM(L16:O16)</f>
        <v>7422</v>
      </c>
    </row>
    <row r="17" spans="1:18" ht="20.100000000000001" customHeight="1" x14ac:dyDescent="0.2">
      <c r="A17" s="147" t="s">
        <v>7</v>
      </c>
      <c r="B17" s="22">
        <f>SUM(B14:B16)</f>
        <v>4282</v>
      </c>
      <c r="C17" s="22">
        <f>SUM(C14:C16)</f>
        <v>459</v>
      </c>
      <c r="D17" s="22">
        <f>SUM(D14:D16)</f>
        <v>2888</v>
      </c>
      <c r="E17" s="22">
        <f>SUM(E14:E16)</f>
        <v>5186</v>
      </c>
      <c r="F17" s="146">
        <f>SUM(B17:E17)</f>
        <v>12815</v>
      </c>
      <c r="G17" s="23">
        <f>SUM(G14:G16)</f>
        <v>4838</v>
      </c>
      <c r="H17" s="23">
        <f>SUM(H14:H16)</f>
        <v>2723</v>
      </c>
      <c r="I17" s="20">
        <f>SUM(I14:I16)</f>
        <v>3934</v>
      </c>
      <c r="J17" s="20">
        <f>SUM(J14:J16)</f>
        <v>951</v>
      </c>
      <c r="K17" s="146">
        <f>SUM(G17:J17)</f>
        <v>12446</v>
      </c>
      <c r="L17" s="23">
        <f>SUM(L14:L16)</f>
        <v>5146</v>
      </c>
      <c r="M17" s="20">
        <f>SUM(M14:M16)</f>
        <v>2331</v>
      </c>
      <c r="N17" s="20">
        <f>SUM(N14:N16)</f>
        <v>1002</v>
      </c>
      <c r="O17" s="23">
        <f>SUM(O14:O16)</f>
        <v>389</v>
      </c>
      <c r="P17" s="74">
        <f>SUM(L17:O17)</f>
        <v>8868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221</v>
      </c>
      <c r="C21" s="146">
        <v>67</v>
      </c>
      <c r="D21" s="146">
        <v>42</v>
      </c>
      <c r="E21" s="146">
        <v>432</v>
      </c>
      <c r="F21" s="146">
        <f>SUM(B21:E21)</f>
        <v>762</v>
      </c>
      <c r="G21" s="146">
        <v>217</v>
      </c>
      <c r="H21" s="146">
        <v>193</v>
      </c>
      <c r="I21" s="146">
        <v>564</v>
      </c>
      <c r="J21" s="146">
        <v>343</v>
      </c>
      <c r="K21" s="146">
        <f>SUM(G21:J21)</f>
        <v>1317</v>
      </c>
      <c r="L21" s="146">
        <v>477</v>
      </c>
      <c r="M21" s="146">
        <v>407</v>
      </c>
      <c r="N21" s="146">
        <v>274</v>
      </c>
      <c r="O21" s="146">
        <v>90</v>
      </c>
      <c r="P21" s="146">
        <f>SUM(L21:O21)</f>
        <v>1248</v>
      </c>
    </row>
    <row r="22" spans="1:18" ht="20.100000000000001" customHeight="1" x14ac:dyDescent="0.2">
      <c r="A22" s="148" t="s">
        <v>16</v>
      </c>
      <c r="B22" s="146">
        <v>3</v>
      </c>
      <c r="C22" s="146">
        <v>1</v>
      </c>
      <c r="D22" s="146">
        <v>0</v>
      </c>
      <c r="E22" s="146">
        <v>21</v>
      </c>
      <c r="F22" s="146">
        <f>SUM(B22:E22)</f>
        <v>25</v>
      </c>
      <c r="G22" s="146">
        <v>5</v>
      </c>
      <c r="H22" s="146">
        <v>7</v>
      </c>
      <c r="I22" s="146">
        <v>77</v>
      </c>
      <c r="J22" s="146">
        <v>20</v>
      </c>
      <c r="K22" s="146">
        <f>SUM(G22:J22)</f>
        <v>109</v>
      </c>
      <c r="L22" s="146">
        <v>15</v>
      </c>
      <c r="M22" s="146">
        <v>28</v>
      </c>
      <c r="N22" s="178">
        <v>11</v>
      </c>
      <c r="O22" s="146">
        <v>0</v>
      </c>
      <c r="P22" s="146">
        <f>SUM(L22:O22)</f>
        <v>54</v>
      </c>
    </row>
    <row r="23" spans="1:18" ht="20.100000000000001" customHeight="1" x14ac:dyDescent="0.2">
      <c r="A23" s="148" t="s">
        <v>17</v>
      </c>
      <c r="B23" s="146">
        <v>4337</v>
      </c>
      <c r="C23" s="146">
        <v>396</v>
      </c>
      <c r="D23" s="146">
        <v>1677</v>
      </c>
      <c r="E23" s="146">
        <v>6633</v>
      </c>
      <c r="F23" s="146">
        <f>SUM(B23:E23)</f>
        <v>13043</v>
      </c>
      <c r="G23" s="146">
        <v>3738</v>
      </c>
      <c r="H23" s="146">
        <v>2261</v>
      </c>
      <c r="I23" s="146">
        <v>3736</v>
      </c>
      <c r="J23" s="146">
        <v>968</v>
      </c>
      <c r="K23" s="146">
        <f>SUM(G23:J23)</f>
        <v>10703</v>
      </c>
      <c r="L23" s="146">
        <v>3786</v>
      </c>
      <c r="M23" s="146">
        <v>1352</v>
      </c>
      <c r="N23" s="146">
        <v>920</v>
      </c>
      <c r="O23" s="146">
        <v>397</v>
      </c>
      <c r="P23" s="146">
        <f>SUM(L23:O23)</f>
        <v>6455</v>
      </c>
    </row>
    <row r="24" spans="1:18" ht="20.100000000000001" customHeight="1" x14ac:dyDescent="0.2">
      <c r="A24" s="15" t="s">
        <v>7</v>
      </c>
      <c r="B24" s="143">
        <f>SUM(B21:B23)</f>
        <v>4561</v>
      </c>
      <c r="C24" s="143">
        <f>SUM(C21:C23)</f>
        <v>464</v>
      </c>
      <c r="D24" s="143">
        <f>SUM(D21:D23)</f>
        <v>1719</v>
      </c>
      <c r="E24" s="143">
        <f>SUM(E21:E23)</f>
        <v>7086</v>
      </c>
      <c r="F24" s="143">
        <f>SUM(B24:E24)</f>
        <v>13830</v>
      </c>
      <c r="G24" s="143">
        <f>SUM(G21:G23)</f>
        <v>3960</v>
      </c>
      <c r="H24" s="143">
        <f>SUM(H21:H23)</f>
        <v>2461</v>
      </c>
      <c r="I24" s="143">
        <f>SUM(I21:I23)</f>
        <v>4377</v>
      </c>
      <c r="J24" s="143">
        <f>SUM(J21:J23)</f>
        <v>1331</v>
      </c>
      <c r="K24" s="143">
        <f>SUM(G24:J24)</f>
        <v>12129</v>
      </c>
      <c r="L24" s="143">
        <f>SUM(L21:L23)</f>
        <v>4278</v>
      </c>
      <c r="M24" s="143">
        <f>SUM(M21:M23)</f>
        <v>1787</v>
      </c>
      <c r="N24" s="143">
        <f>SUM(N21:N23)</f>
        <v>1205</v>
      </c>
      <c r="O24" s="180">
        <f>SUM(O21:O23)</f>
        <v>487</v>
      </c>
      <c r="P24" s="143">
        <f>SUM(P21:P23)</f>
        <v>7757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>
        <v>6</v>
      </c>
      <c r="F25" s="295" t="s">
        <v>23</v>
      </c>
      <c r="G25" s="295"/>
      <c r="H25" s="79"/>
      <c r="I25" s="254" t="s">
        <v>159</v>
      </c>
      <c r="J25" s="255"/>
      <c r="K25" s="80"/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125</v>
      </c>
      <c r="E27" s="92">
        <v>13</v>
      </c>
      <c r="F27" s="93">
        <v>5</v>
      </c>
      <c r="G27" s="93">
        <v>2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126</v>
      </c>
      <c r="E28" s="92">
        <v>109</v>
      </c>
      <c r="F28" s="96">
        <v>8</v>
      </c>
      <c r="G28" s="96">
        <v>2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 t="s">
        <v>127</v>
      </c>
      <c r="E29" s="92">
        <v>48</v>
      </c>
      <c r="F29" s="96">
        <v>5</v>
      </c>
      <c r="G29" s="96">
        <v>3</v>
      </c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 t="s">
        <v>128</v>
      </c>
      <c r="E30" s="92">
        <v>97</v>
      </c>
      <c r="F30" s="96">
        <v>5</v>
      </c>
      <c r="G30" s="96">
        <v>2</v>
      </c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 t="s">
        <v>129</v>
      </c>
      <c r="E31" s="92">
        <v>64</v>
      </c>
      <c r="F31" s="96">
        <v>6</v>
      </c>
      <c r="G31" s="96">
        <v>2</v>
      </c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 t="s">
        <v>130</v>
      </c>
      <c r="E32" s="92">
        <v>59</v>
      </c>
      <c r="F32" s="96">
        <v>4</v>
      </c>
      <c r="G32" s="96">
        <v>2</v>
      </c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 t="s">
        <v>131</v>
      </c>
      <c r="E33" s="92">
        <v>72</v>
      </c>
      <c r="F33" s="96">
        <v>5</v>
      </c>
      <c r="G33" s="96">
        <v>3</v>
      </c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 t="s">
        <v>132</v>
      </c>
      <c r="E34" s="92">
        <v>2</v>
      </c>
      <c r="F34" s="96">
        <v>7</v>
      </c>
      <c r="G34" s="96">
        <v>3</v>
      </c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 t="s">
        <v>133</v>
      </c>
      <c r="E35" s="106">
        <v>16</v>
      </c>
      <c r="F35" s="96">
        <v>6</v>
      </c>
      <c r="G35" s="96">
        <v>3</v>
      </c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 t="s">
        <v>172</v>
      </c>
      <c r="E36" s="107">
        <v>16</v>
      </c>
      <c r="F36" s="96">
        <v>5</v>
      </c>
      <c r="G36" s="96">
        <v>2</v>
      </c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496</v>
      </c>
      <c r="F37" s="109">
        <f>SUM(F27:F36)</f>
        <v>56</v>
      </c>
      <c r="G37" s="109">
        <f>SUM(G27:G36)</f>
        <v>24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88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6</v>
      </c>
      <c r="J3" s="6"/>
      <c r="K3" s="4" t="s">
        <v>2</v>
      </c>
      <c r="L3" s="137">
        <v>3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40</v>
      </c>
      <c r="C6" s="148">
        <v>45</v>
      </c>
      <c r="D6" s="148">
        <v>57</v>
      </c>
      <c r="E6" s="148">
        <f>B6+C6+D6</f>
        <v>142</v>
      </c>
      <c r="F6" s="148">
        <v>13</v>
      </c>
      <c r="G6" s="148">
        <v>17</v>
      </c>
      <c r="H6" s="148">
        <v>0</v>
      </c>
      <c r="I6" s="148">
        <v>0</v>
      </c>
      <c r="J6" s="148">
        <f>SUM(G6:I6)</f>
        <v>17</v>
      </c>
      <c r="K6" s="148">
        <v>33</v>
      </c>
      <c r="L6" s="148">
        <v>32</v>
      </c>
      <c r="M6" s="146">
        <v>73</v>
      </c>
      <c r="N6" s="146">
        <f>SUM(K6:M6)</f>
        <v>138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25</v>
      </c>
      <c r="C7" s="148">
        <v>16</v>
      </c>
      <c r="D7" s="148">
        <v>47</v>
      </c>
      <c r="E7" s="148">
        <f>B7+C7+D7</f>
        <v>88</v>
      </c>
      <c r="F7" s="148">
        <v>3</v>
      </c>
      <c r="G7" s="148">
        <v>19</v>
      </c>
      <c r="H7" s="148">
        <v>0</v>
      </c>
      <c r="I7" s="148">
        <v>0</v>
      </c>
      <c r="J7" s="148">
        <f>SUM(G7:I7)</f>
        <v>19</v>
      </c>
      <c r="K7" s="148">
        <v>20</v>
      </c>
      <c r="L7" s="148">
        <v>30</v>
      </c>
      <c r="M7" s="146">
        <v>22</v>
      </c>
      <c r="N7" s="143">
        <f>SUM(K7:M7)</f>
        <v>72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224</v>
      </c>
      <c r="C8" s="148">
        <v>142</v>
      </c>
      <c r="D8" s="148">
        <v>234</v>
      </c>
      <c r="E8" s="148">
        <f>B8+C8+D8</f>
        <v>600</v>
      </c>
      <c r="F8" s="148">
        <v>52</v>
      </c>
      <c r="G8" s="148">
        <v>125</v>
      </c>
      <c r="H8" s="148">
        <v>0</v>
      </c>
      <c r="I8" s="148">
        <v>1</v>
      </c>
      <c r="J8" s="148">
        <f>SUM(G8:I8)</f>
        <v>126</v>
      </c>
      <c r="K8" s="148">
        <v>171</v>
      </c>
      <c r="L8" s="148">
        <v>159</v>
      </c>
      <c r="M8" s="116">
        <v>196</v>
      </c>
      <c r="N8" s="139">
        <f>SUM(K8:M8)</f>
        <v>526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289</v>
      </c>
      <c r="C9" s="143">
        <f>SUM(C6:C8)</f>
        <v>203</v>
      </c>
      <c r="D9" s="143">
        <f>SUM(D6:D8)</f>
        <v>338</v>
      </c>
      <c r="E9" s="148">
        <f>B9+C9+D9</f>
        <v>830</v>
      </c>
      <c r="F9" s="15">
        <f>SUM(F6:F8)</f>
        <v>68</v>
      </c>
      <c r="G9" s="15">
        <f>SUM(G6:G8)</f>
        <v>161</v>
      </c>
      <c r="H9" s="15">
        <f>SUM(H6:H8)</f>
        <v>0</v>
      </c>
      <c r="I9" s="15">
        <f>SUM(I6:I8)</f>
        <v>1</v>
      </c>
      <c r="J9" s="148">
        <f>SUM(G9:I9)</f>
        <v>162</v>
      </c>
      <c r="K9" s="15">
        <f>SUM(K6:K8)</f>
        <v>224</v>
      </c>
      <c r="L9" s="15">
        <f>SUM(L6:L8)</f>
        <v>221</v>
      </c>
      <c r="M9" s="15">
        <f>SUM(M6:M8)</f>
        <v>291</v>
      </c>
      <c r="N9" s="139">
        <f>SUM(N6:N8)</f>
        <v>736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18</v>
      </c>
      <c r="C14" s="74">
        <v>0</v>
      </c>
      <c r="D14" s="74">
        <v>0</v>
      </c>
      <c r="E14" s="62">
        <v>22</v>
      </c>
      <c r="F14" s="146">
        <f>SUM(B14:E14)</f>
        <v>40</v>
      </c>
      <c r="G14" s="20">
        <v>10</v>
      </c>
      <c r="H14" s="19">
        <v>4</v>
      </c>
      <c r="I14" s="5">
        <v>24</v>
      </c>
      <c r="J14" s="5">
        <v>7</v>
      </c>
      <c r="K14" s="150">
        <f>SUM(G14:J14)</f>
        <v>45</v>
      </c>
      <c r="L14" s="19">
        <v>15</v>
      </c>
      <c r="M14" s="5">
        <v>25</v>
      </c>
      <c r="N14" s="5">
        <v>8</v>
      </c>
      <c r="O14" s="64">
        <v>9</v>
      </c>
      <c r="P14" s="74">
        <f>SUM(L14:O14)</f>
        <v>57</v>
      </c>
    </row>
    <row r="15" spans="1:17" ht="20.100000000000001" customHeight="1" x14ac:dyDescent="0.2">
      <c r="A15" s="147" t="s">
        <v>16</v>
      </c>
      <c r="B15" s="22">
        <v>7</v>
      </c>
      <c r="C15" s="74">
        <v>0</v>
      </c>
      <c r="D15" s="74">
        <v>0</v>
      </c>
      <c r="E15" s="63">
        <v>18</v>
      </c>
      <c r="F15" s="146">
        <f>SUM(B15:E15)</f>
        <v>25</v>
      </c>
      <c r="G15" s="23">
        <v>0</v>
      </c>
      <c r="H15" s="22">
        <v>1</v>
      </c>
      <c r="I15" s="5">
        <v>14</v>
      </c>
      <c r="J15" s="5">
        <v>1</v>
      </c>
      <c r="K15" s="150">
        <f>SUM(G15:J15)</f>
        <v>16</v>
      </c>
      <c r="L15" s="22">
        <v>16</v>
      </c>
      <c r="M15" s="5">
        <v>15</v>
      </c>
      <c r="N15" s="5">
        <v>16</v>
      </c>
      <c r="O15" s="65">
        <v>0</v>
      </c>
      <c r="P15" s="74">
        <f>SUM(L15:O15)</f>
        <v>47</v>
      </c>
    </row>
    <row r="16" spans="1:17" ht="20.100000000000001" customHeight="1" x14ac:dyDescent="0.2">
      <c r="A16" s="147" t="s">
        <v>17</v>
      </c>
      <c r="B16" s="22">
        <v>63</v>
      </c>
      <c r="C16" s="74">
        <v>2</v>
      </c>
      <c r="D16" s="74">
        <v>1</v>
      </c>
      <c r="E16" s="63">
        <v>158</v>
      </c>
      <c r="F16" s="146">
        <f>SUM(B16:E16)</f>
        <v>224</v>
      </c>
      <c r="G16" s="23">
        <v>42</v>
      </c>
      <c r="H16" s="22">
        <v>20</v>
      </c>
      <c r="I16" s="5">
        <v>72</v>
      </c>
      <c r="J16" s="5">
        <v>8</v>
      </c>
      <c r="K16" s="150">
        <f>SUM(G16:J16)</f>
        <v>142</v>
      </c>
      <c r="L16" s="22">
        <v>111</v>
      </c>
      <c r="M16" s="5">
        <v>38</v>
      </c>
      <c r="N16" s="5">
        <v>78</v>
      </c>
      <c r="O16" s="65">
        <v>7</v>
      </c>
      <c r="P16" s="74">
        <f>SUM(L16:O16)</f>
        <v>234</v>
      </c>
    </row>
    <row r="17" spans="1:18" ht="20.100000000000001" customHeight="1" x14ac:dyDescent="0.2">
      <c r="A17" s="147" t="s">
        <v>7</v>
      </c>
      <c r="B17" s="22">
        <f>SUM(B14:B16)</f>
        <v>88</v>
      </c>
      <c r="C17" s="22">
        <f>SUM(C14:C16)</f>
        <v>2</v>
      </c>
      <c r="D17" s="22">
        <f>SUM(D14:D16)</f>
        <v>1</v>
      </c>
      <c r="E17" s="22">
        <f>SUM(E14:E16)</f>
        <v>198</v>
      </c>
      <c r="F17" s="146">
        <f>SUM(B17:E17)</f>
        <v>289</v>
      </c>
      <c r="G17" s="23">
        <f>SUM(G14:G16)</f>
        <v>52</v>
      </c>
      <c r="H17" s="23">
        <f>SUM(H14:H16)</f>
        <v>25</v>
      </c>
      <c r="I17" s="20">
        <f>SUM(I14:I16)</f>
        <v>110</v>
      </c>
      <c r="J17" s="20">
        <f>SUM(J14:J16)</f>
        <v>16</v>
      </c>
      <c r="K17" s="146">
        <f>SUM(G17:J17)</f>
        <v>203</v>
      </c>
      <c r="L17" s="23">
        <f>SUM(L14:L16)</f>
        <v>142</v>
      </c>
      <c r="M17" s="20">
        <f>SUM(M14:M16)</f>
        <v>78</v>
      </c>
      <c r="N17" s="20">
        <f>SUM(N14:N16)</f>
        <v>102</v>
      </c>
      <c r="O17" s="23">
        <f>SUM(O14:O16)</f>
        <v>16</v>
      </c>
      <c r="P17" s="74">
        <f>SUM(L17:O17)</f>
        <v>338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11</v>
      </c>
      <c r="C21" s="146">
        <v>0</v>
      </c>
      <c r="D21" s="146">
        <v>0</v>
      </c>
      <c r="E21" s="146">
        <v>22</v>
      </c>
      <c r="F21" s="146">
        <f>SUM(B21:E21)</f>
        <v>33</v>
      </c>
      <c r="G21" s="146">
        <v>5</v>
      </c>
      <c r="H21" s="146">
        <v>6</v>
      </c>
      <c r="I21" s="146">
        <v>10</v>
      </c>
      <c r="J21" s="146">
        <v>11</v>
      </c>
      <c r="K21" s="146">
        <f>SUM(G21:J21)</f>
        <v>32</v>
      </c>
      <c r="L21" s="146">
        <v>20</v>
      </c>
      <c r="M21" s="146">
        <v>20</v>
      </c>
      <c r="N21" s="146">
        <v>20</v>
      </c>
      <c r="O21" s="146">
        <v>13</v>
      </c>
      <c r="P21" s="146">
        <f>SUM(L21:O21)</f>
        <v>73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20</v>
      </c>
      <c r="F22" s="146">
        <f>SUM(B22:E22)</f>
        <v>20</v>
      </c>
      <c r="G22" s="146">
        <v>2</v>
      </c>
      <c r="H22" s="146">
        <v>0</v>
      </c>
      <c r="I22" s="146">
        <v>28</v>
      </c>
      <c r="J22" s="146">
        <v>0</v>
      </c>
      <c r="K22" s="146">
        <f>SUM(G22:J22)</f>
        <v>30</v>
      </c>
      <c r="L22" s="146">
        <v>5</v>
      </c>
      <c r="M22" s="146">
        <v>8</v>
      </c>
      <c r="N22" s="167">
        <v>7</v>
      </c>
      <c r="O22" s="146">
        <v>2</v>
      </c>
      <c r="P22" s="146">
        <f>SUM(L22:O22)</f>
        <v>22</v>
      </c>
    </row>
    <row r="23" spans="1:18" ht="20.100000000000001" customHeight="1" x14ac:dyDescent="0.2">
      <c r="A23" s="148" t="s">
        <v>17</v>
      </c>
      <c r="B23" s="146">
        <v>14</v>
      </c>
      <c r="C23" s="146">
        <v>2</v>
      </c>
      <c r="D23" s="146">
        <v>4</v>
      </c>
      <c r="E23" s="146">
        <v>151</v>
      </c>
      <c r="F23" s="146">
        <f>SUM(B23:E23)</f>
        <v>171</v>
      </c>
      <c r="G23" s="146">
        <v>43</v>
      </c>
      <c r="H23" s="146">
        <v>14</v>
      </c>
      <c r="I23" s="146">
        <v>50</v>
      </c>
      <c r="J23" s="146">
        <v>52</v>
      </c>
      <c r="K23" s="146">
        <f>SUM(G23:J23)</f>
        <v>159</v>
      </c>
      <c r="L23" s="146">
        <v>78</v>
      </c>
      <c r="M23" s="146">
        <v>30</v>
      </c>
      <c r="N23" s="146">
        <v>80</v>
      </c>
      <c r="O23" s="146">
        <v>8</v>
      </c>
      <c r="P23" s="146">
        <f>SUM(L23:O23)</f>
        <v>196</v>
      </c>
    </row>
    <row r="24" spans="1:18" ht="20.100000000000001" customHeight="1" x14ac:dyDescent="0.2">
      <c r="A24" s="15" t="s">
        <v>7</v>
      </c>
      <c r="B24" s="143">
        <f>SUM(B21:B23)</f>
        <v>25</v>
      </c>
      <c r="C24" s="143">
        <f>SUM(C21:C23)</f>
        <v>2</v>
      </c>
      <c r="D24" s="143">
        <f>SUM(D21:D23)</f>
        <v>4</v>
      </c>
      <c r="E24" s="143">
        <f>SUM(E21:E23)</f>
        <v>193</v>
      </c>
      <c r="F24" s="143">
        <f>SUM(B24:E24)</f>
        <v>224</v>
      </c>
      <c r="G24" s="143">
        <f>SUM(G21:G23)</f>
        <v>50</v>
      </c>
      <c r="H24" s="143">
        <f>SUM(H21:H23)</f>
        <v>20</v>
      </c>
      <c r="I24" s="143">
        <f>SUM(I21:I23)</f>
        <v>88</v>
      </c>
      <c r="J24" s="143">
        <f>SUM(J21:J23)</f>
        <v>63</v>
      </c>
      <c r="K24" s="143">
        <f>SUM(G24:J24)</f>
        <v>221</v>
      </c>
      <c r="L24" s="143">
        <f>SUM(L21:L23)</f>
        <v>103</v>
      </c>
      <c r="M24" s="143">
        <f>SUM(M21:M23)</f>
        <v>58</v>
      </c>
      <c r="N24" s="143">
        <f>SUM(N21:N23)</f>
        <v>107</v>
      </c>
      <c r="O24" s="180">
        <f>SUM(O21:O23)</f>
        <v>23</v>
      </c>
      <c r="P24" s="143">
        <f>SUM(P21:P23)</f>
        <v>291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149</v>
      </c>
      <c r="E27" s="92">
        <v>36</v>
      </c>
      <c r="F27" s="93">
        <v>5</v>
      </c>
      <c r="G27" s="93">
        <v>3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36</v>
      </c>
      <c r="F37" s="109">
        <f>SUM(F27:F36)</f>
        <v>5</v>
      </c>
      <c r="G37" s="109">
        <f>SUM(G27:G36)</f>
        <v>3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8"/>
  <sheetViews>
    <sheetView view="pageBreakPreview" zoomScale="110" zoomScaleNormal="100" zoomScaleSheetLayoutView="110" workbookViewId="0">
      <selection activeCell="G8" sqref="G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89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11</v>
      </c>
      <c r="J3" s="6"/>
      <c r="K3" s="4" t="s">
        <v>2</v>
      </c>
      <c r="L3" s="137">
        <v>6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302</v>
      </c>
      <c r="C6" s="148">
        <v>118</v>
      </c>
      <c r="D6" s="148">
        <v>91</v>
      </c>
      <c r="E6" s="148">
        <f>B6+C6+D6</f>
        <v>511</v>
      </c>
      <c r="F6" s="148">
        <v>36</v>
      </c>
      <c r="G6" s="148">
        <v>25</v>
      </c>
      <c r="H6" s="148">
        <v>1</v>
      </c>
      <c r="I6" s="148">
        <v>0</v>
      </c>
      <c r="J6" s="148">
        <f>SUM(G6:I6)</f>
        <v>26</v>
      </c>
      <c r="K6" s="148">
        <v>159</v>
      </c>
      <c r="L6" s="148">
        <v>277</v>
      </c>
      <c r="M6" s="146">
        <v>85</v>
      </c>
      <c r="N6" s="146">
        <f>SUM(K6:M6)</f>
        <v>521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</v>
      </c>
      <c r="C7" s="148">
        <v>27</v>
      </c>
      <c r="D7" s="148">
        <v>13</v>
      </c>
      <c r="E7" s="148">
        <f>B7+C7+D7</f>
        <v>42</v>
      </c>
      <c r="F7" s="148">
        <v>2</v>
      </c>
      <c r="G7" s="148">
        <v>6</v>
      </c>
      <c r="H7" s="148">
        <v>0</v>
      </c>
      <c r="I7" s="148">
        <v>0</v>
      </c>
      <c r="J7" s="148">
        <f>SUM(G7:I7)</f>
        <v>6</v>
      </c>
      <c r="K7" s="148">
        <v>4</v>
      </c>
      <c r="L7" s="148">
        <v>22</v>
      </c>
      <c r="M7" s="146">
        <v>12</v>
      </c>
      <c r="N7" s="143">
        <f>SUM(K7:M7)</f>
        <v>38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344</v>
      </c>
      <c r="C8" s="148">
        <v>541</v>
      </c>
      <c r="D8" s="148">
        <v>504</v>
      </c>
      <c r="E8" s="148">
        <f>B8+C8+D8</f>
        <v>1389</v>
      </c>
      <c r="F8" s="148">
        <v>139</v>
      </c>
      <c r="G8" s="148">
        <v>202</v>
      </c>
      <c r="H8" s="148">
        <v>5</v>
      </c>
      <c r="I8" s="148">
        <v>1</v>
      </c>
      <c r="J8" s="148">
        <f>SUM(G8:I8)</f>
        <v>208</v>
      </c>
      <c r="K8" s="148">
        <v>406</v>
      </c>
      <c r="L8" s="148">
        <v>454</v>
      </c>
      <c r="M8" s="116">
        <v>460</v>
      </c>
      <c r="N8" s="139">
        <f>SUM(K8:M8)</f>
        <v>1320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648</v>
      </c>
      <c r="C9" s="143">
        <f>SUM(C6:C8)</f>
        <v>686</v>
      </c>
      <c r="D9" s="143">
        <f>SUM(D6:D8)</f>
        <v>608</v>
      </c>
      <c r="E9" s="148">
        <f>B9+C9+D9</f>
        <v>1942</v>
      </c>
      <c r="F9" s="15">
        <f>SUM(F6:F8)</f>
        <v>177</v>
      </c>
      <c r="G9" s="15">
        <f>SUM(G6:G8)</f>
        <v>233</v>
      </c>
      <c r="H9" s="15">
        <f>SUM(H6:H8)</f>
        <v>6</v>
      </c>
      <c r="I9" s="15">
        <f>SUM(I6:I8)</f>
        <v>1</v>
      </c>
      <c r="J9" s="148">
        <f>SUM(G9:I9)</f>
        <v>240</v>
      </c>
      <c r="K9" s="15">
        <f>SUM(K6:K8)</f>
        <v>569</v>
      </c>
      <c r="L9" s="15">
        <f>SUM(L6:L8)</f>
        <v>753</v>
      </c>
      <c r="M9" s="15">
        <f>SUM(M6:M8)</f>
        <v>557</v>
      </c>
      <c r="N9" s="139">
        <f>SUM(N6:N8)</f>
        <v>1879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9</v>
      </c>
      <c r="C14" s="74">
        <v>109</v>
      </c>
      <c r="D14" s="74">
        <v>81</v>
      </c>
      <c r="E14" s="62">
        <v>103</v>
      </c>
      <c r="F14" s="146">
        <f>SUM(B14:E14)</f>
        <v>302</v>
      </c>
      <c r="G14" s="20">
        <v>99</v>
      </c>
      <c r="H14" s="19">
        <v>11</v>
      </c>
      <c r="I14" s="5">
        <v>5</v>
      </c>
      <c r="J14" s="5">
        <v>3</v>
      </c>
      <c r="K14" s="150">
        <f>SUM(G14:J14)</f>
        <v>118</v>
      </c>
      <c r="L14" s="19">
        <v>60</v>
      </c>
      <c r="M14" s="5">
        <v>12</v>
      </c>
      <c r="N14" s="5">
        <v>11</v>
      </c>
      <c r="O14" s="64">
        <v>8</v>
      </c>
      <c r="P14" s="74">
        <f>SUM(L14:O14)</f>
        <v>91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2</v>
      </c>
      <c r="F15" s="146">
        <f>SUM(B15:E15)</f>
        <v>2</v>
      </c>
      <c r="G15" s="23">
        <v>17</v>
      </c>
      <c r="H15" s="22">
        <v>8</v>
      </c>
      <c r="I15" s="5">
        <v>2</v>
      </c>
      <c r="J15" s="5">
        <v>0</v>
      </c>
      <c r="K15" s="150">
        <f>SUM(G15:J15)</f>
        <v>27</v>
      </c>
      <c r="L15" s="22">
        <v>12</v>
      </c>
      <c r="M15" s="5">
        <v>0</v>
      </c>
      <c r="N15" s="5">
        <v>1</v>
      </c>
      <c r="O15" s="65">
        <v>0</v>
      </c>
      <c r="P15" s="74">
        <f>SUM(L15:O15)</f>
        <v>13</v>
      </c>
    </row>
    <row r="16" spans="1:17" ht="20.100000000000001" customHeight="1" x14ac:dyDescent="0.2">
      <c r="A16" s="147" t="s">
        <v>17</v>
      </c>
      <c r="B16" s="22">
        <v>61</v>
      </c>
      <c r="C16" s="74">
        <v>54</v>
      </c>
      <c r="D16" s="74">
        <v>74</v>
      </c>
      <c r="E16" s="63">
        <v>155</v>
      </c>
      <c r="F16" s="146">
        <f>SUM(B16:E16)</f>
        <v>344</v>
      </c>
      <c r="G16" s="23">
        <v>303</v>
      </c>
      <c r="H16" s="22">
        <v>74</v>
      </c>
      <c r="I16" s="5">
        <v>138</v>
      </c>
      <c r="J16" s="5">
        <v>26</v>
      </c>
      <c r="K16" s="150">
        <f>SUM(G16:J16)</f>
        <v>541</v>
      </c>
      <c r="L16" s="22">
        <v>365</v>
      </c>
      <c r="M16" s="5">
        <v>66</v>
      </c>
      <c r="N16" s="5">
        <v>48</v>
      </c>
      <c r="O16" s="65">
        <v>25</v>
      </c>
      <c r="P16" s="74">
        <f>SUM(L16:O16)</f>
        <v>504</v>
      </c>
    </row>
    <row r="17" spans="1:18" ht="20.100000000000001" customHeight="1" x14ac:dyDescent="0.2">
      <c r="A17" s="147" t="s">
        <v>7</v>
      </c>
      <c r="B17" s="22">
        <f>SUM(B14:B16)</f>
        <v>70</v>
      </c>
      <c r="C17" s="22">
        <f>SUM(C14:C16)</f>
        <v>163</v>
      </c>
      <c r="D17" s="22">
        <f>SUM(D14:D16)</f>
        <v>155</v>
      </c>
      <c r="E17" s="22">
        <f>SUM(E14:E16)</f>
        <v>260</v>
      </c>
      <c r="F17" s="146">
        <f>SUM(B17:E17)</f>
        <v>648</v>
      </c>
      <c r="G17" s="23">
        <f>SUM(G14:G16)</f>
        <v>419</v>
      </c>
      <c r="H17" s="23">
        <f>SUM(H14:H16)</f>
        <v>93</v>
      </c>
      <c r="I17" s="20">
        <f>SUM(I14:I16)</f>
        <v>145</v>
      </c>
      <c r="J17" s="20">
        <f>SUM(J14:J16)</f>
        <v>29</v>
      </c>
      <c r="K17" s="146">
        <f>SUM(G17:J17)</f>
        <v>686</v>
      </c>
      <c r="L17" s="23">
        <f>SUM(L14:L16)</f>
        <v>437</v>
      </c>
      <c r="M17" s="20">
        <f>SUM(M14:M16)</f>
        <v>78</v>
      </c>
      <c r="N17" s="20">
        <f>SUM(N14:N16)</f>
        <v>60</v>
      </c>
      <c r="O17" s="23">
        <f>SUM(O14:O16)</f>
        <v>33</v>
      </c>
      <c r="P17" s="74">
        <f>SUM(L17:O17)</f>
        <v>608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6</v>
      </c>
      <c r="C21" s="146">
        <v>28</v>
      </c>
      <c r="D21" s="146">
        <v>16</v>
      </c>
      <c r="E21" s="146">
        <v>109</v>
      </c>
      <c r="F21" s="146">
        <f>SUM(B21:E21)</f>
        <v>159</v>
      </c>
      <c r="G21" s="146">
        <v>103</v>
      </c>
      <c r="H21" s="146">
        <v>93</v>
      </c>
      <c r="I21" s="146">
        <v>68</v>
      </c>
      <c r="J21" s="146">
        <v>13</v>
      </c>
      <c r="K21" s="146">
        <f>SUM(G21:J21)</f>
        <v>277</v>
      </c>
      <c r="L21" s="146">
        <v>54</v>
      </c>
      <c r="M21" s="146">
        <v>10</v>
      </c>
      <c r="N21" s="146">
        <v>8</v>
      </c>
      <c r="O21" s="146">
        <v>13</v>
      </c>
      <c r="P21" s="146">
        <f>SUM(L21:O21)</f>
        <v>85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4</v>
      </c>
      <c r="F22" s="146">
        <f>SUM(B22:E22)</f>
        <v>4</v>
      </c>
      <c r="G22" s="146">
        <v>12</v>
      </c>
      <c r="H22" s="146">
        <v>8</v>
      </c>
      <c r="I22" s="146">
        <v>2</v>
      </c>
      <c r="J22" s="146">
        <v>0</v>
      </c>
      <c r="K22" s="146">
        <f>SUM(G22:J22)</f>
        <v>22</v>
      </c>
      <c r="L22" s="146">
        <v>11</v>
      </c>
      <c r="M22" s="146">
        <v>0</v>
      </c>
      <c r="N22" s="168">
        <v>1</v>
      </c>
      <c r="O22" s="146">
        <v>0</v>
      </c>
      <c r="P22" s="146">
        <f>SUM(L22:O22)</f>
        <v>12</v>
      </c>
    </row>
    <row r="23" spans="1:18" ht="20.100000000000001" customHeight="1" x14ac:dyDescent="0.2">
      <c r="A23" s="148" t="s">
        <v>17</v>
      </c>
      <c r="B23" s="146">
        <v>59</v>
      </c>
      <c r="C23" s="146">
        <v>55</v>
      </c>
      <c r="D23" s="146">
        <v>71</v>
      </c>
      <c r="E23" s="146">
        <v>221</v>
      </c>
      <c r="F23" s="146">
        <f>SUM(B23:E23)</f>
        <v>406</v>
      </c>
      <c r="G23" s="146">
        <v>226</v>
      </c>
      <c r="H23" s="146">
        <v>64</v>
      </c>
      <c r="I23" s="146">
        <v>131</v>
      </c>
      <c r="J23" s="146">
        <v>34</v>
      </c>
      <c r="K23" s="146">
        <f>SUM(G23:J23)</f>
        <v>455</v>
      </c>
      <c r="L23" s="146">
        <v>323</v>
      </c>
      <c r="M23" s="146">
        <v>64</v>
      </c>
      <c r="N23" s="146">
        <v>49</v>
      </c>
      <c r="O23" s="146">
        <v>24</v>
      </c>
      <c r="P23" s="146">
        <f>SUM(L23:O23)</f>
        <v>460</v>
      </c>
    </row>
    <row r="24" spans="1:18" ht="20.100000000000001" customHeight="1" x14ac:dyDescent="0.2">
      <c r="A24" s="15" t="s">
        <v>7</v>
      </c>
      <c r="B24" s="143">
        <f>SUM(B21:B23)</f>
        <v>65</v>
      </c>
      <c r="C24" s="143">
        <f>SUM(C21:C23)</f>
        <v>83</v>
      </c>
      <c r="D24" s="143">
        <f>SUM(D21:D23)</f>
        <v>87</v>
      </c>
      <c r="E24" s="143">
        <f>SUM(E21:E23)</f>
        <v>334</v>
      </c>
      <c r="F24" s="143">
        <f>SUM(B24:E24)</f>
        <v>569</v>
      </c>
      <c r="G24" s="143">
        <f>SUM(G21:G23)</f>
        <v>341</v>
      </c>
      <c r="H24" s="143">
        <f>SUM(H21:H23)</f>
        <v>165</v>
      </c>
      <c r="I24" s="143">
        <f>SUM(I21:I23)</f>
        <v>201</v>
      </c>
      <c r="J24" s="143">
        <f>SUM(J21:J23)</f>
        <v>47</v>
      </c>
      <c r="K24" s="143">
        <f>SUM(G24:J24)</f>
        <v>754</v>
      </c>
      <c r="L24" s="143">
        <f>SUM(L21:L23)</f>
        <v>388</v>
      </c>
      <c r="M24" s="143">
        <f>SUM(M21:M23)</f>
        <v>74</v>
      </c>
      <c r="N24" s="143">
        <f>SUM(N21:N23)</f>
        <v>58</v>
      </c>
      <c r="O24" s="180">
        <f>SUM(O21:O23)</f>
        <v>37</v>
      </c>
      <c r="P24" s="143">
        <f>SUM(P21:P23)</f>
        <v>557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5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11</v>
      </c>
      <c r="J3" s="6"/>
      <c r="K3" s="4" t="s">
        <v>2</v>
      </c>
      <c r="L3" s="137">
        <v>7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65</v>
      </c>
      <c r="C6" s="148">
        <v>64</v>
      </c>
      <c r="D6" s="148">
        <v>40</v>
      </c>
      <c r="E6" s="148">
        <f>B6+C6+D6</f>
        <v>169</v>
      </c>
      <c r="F6" s="148">
        <v>10</v>
      </c>
      <c r="G6" s="148">
        <v>31</v>
      </c>
      <c r="H6" s="148">
        <v>0</v>
      </c>
      <c r="I6" s="148">
        <v>0</v>
      </c>
      <c r="J6" s="148">
        <f>SUM(G6:I6)</f>
        <v>31</v>
      </c>
      <c r="K6" s="148">
        <v>27</v>
      </c>
      <c r="L6" s="148">
        <v>94</v>
      </c>
      <c r="M6" s="146">
        <v>27</v>
      </c>
      <c r="N6" s="146">
        <f>SUM(K6:M6)</f>
        <v>148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12</v>
      </c>
      <c r="C7" s="148">
        <v>44</v>
      </c>
      <c r="D7" s="148">
        <v>12</v>
      </c>
      <c r="E7" s="148">
        <f>B7+C7+D7</f>
        <v>68</v>
      </c>
      <c r="F7" s="148">
        <v>8</v>
      </c>
      <c r="G7" s="148">
        <v>14</v>
      </c>
      <c r="H7" s="148">
        <v>0</v>
      </c>
      <c r="I7" s="148">
        <v>0</v>
      </c>
      <c r="J7" s="148">
        <f>SUM(G7:I7)</f>
        <v>14</v>
      </c>
      <c r="K7" s="148">
        <v>14</v>
      </c>
      <c r="L7" s="148">
        <v>36</v>
      </c>
      <c r="M7" s="146">
        <v>12</v>
      </c>
      <c r="N7" s="143">
        <f>SUM(K7:M7)</f>
        <v>62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286</v>
      </c>
      <c r="C8" s="148">
        <v>343</v>
      </c>
      <c r="D8" s="148">
        <v>206</v>
      </c>
      <c r="E8" s="148">
        <f>B8+C8+D8</f>
        <v>835</v>
      </c>
      <c r="F8" s="148">
        <v>120</v>
      </c>
      <c r="G8" s="148">
        <v>182</v>
      </c>
      <c r="H8" s="148">
        <v>0</v>
      </c>
      <c r="I8" s="148">
        <v>1</v>
      </c>
      <c r="J8" s="148">
        <f>SUM(G8:I8)</f>
        <v>183</v>
      </c>
      <c r="K8" s="148">
        <v>208</v>
      </c>
      <c r="L8" s="148">
        <v>400</v>
      </c>
      <c r="M8" s="116">
        <v>164</v>
      </c>
      <c r="N8" s="139">
        <f>SUM(K8:M8)</f>
        <v>772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363</v>
      </c>
      <c r="C9" s="143">
        <f>SUM(C6:C8)</f>
        <v>451</v>
      </c>
      <c r="D9" s="143">
        <f>SUM(D6:D8)</f>
        <v>258</v>
      </c>
      <c r="E9" s="148">
        <f>B9+C9+D9</f>
        <v>1072</v>
      </c>
      <c r="F9" s="15">
        <f>SUM(F6:F8)</f>
        <v>138</v>
      </c>
      <c r="G9" s="15">
        <f>SUM(G6:G8)</f>
        <v>227</v>
      </c>
      <c r="H9" s="15">
        <f>SUM(H6:H8)</f>
        <v>0</v>
      </c>
      <c r="I9" s="15">
        <f>SUM(I6:I8)</f>
        <v>1</v>
      </c>
      <c r="J9" s="148">
        <f>SUM(G9:I9)</f>
        <v>228</v>
      </c>
      <c r="K9" s="15">
        <f>SUM(K6:K8)</f>
        <v>249</v>
      </c>
      <c r="L9" s="15">
        <f>SUM(L6:L8)</f>
        <v>530</v>
      </c>
      <c r="M9" s="15">
        <f>SUM(M6:M8)</f>
        <v>203</v>
      </c>
      <c r="N9" s="139">
        <f>SUM(N6:N8)</f>
        <v>982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3</v>
      </c>
      <c r="C14" s="74">
        <v>3</v>
      </c>
      <c r="D14" s="74">
        <v>2</v>
      </c>
      <c r="E14" s="62">
        <v>57</v>
      </c>
      <c r="F14" s="146">
        <f>SUM(B14:E14)</f>
        <v>65</v>
      </c>
      <c r="G14" s="20">
        <v>3</v>
      </c>
      <c r="H14" s="19">
        <v>8</v>
      </c>
      <c r="I14" s="5">
        <v>51</v>
      </c>
      <c r="J14" s="5">
        <v>2</v>
      </c>
      <c r="K14" s="150">
        <f>SUM(G14:J14)</f>
        <v>64</v>
      </c>
      <c r="L14" s="19">
        <v>16</v>
      </c>
      <c r="M14" s="5">
        <v>9</v>
      </c>
      <c r="N14" s="5">
        <v>5</v>
      </c>
      <c r="O14" s="64">
        <v>10</v>
      </c>
      <c r="P14" s="74">
        <f>SUM(L14:O14)</f>
        <v>40</v>
      </c>
    </row>
    <row r="15" spans="1:17" ht="20.100000000000001" customHeight="1" x14ac:dyDescent="0.2">
      <c r="A15" s="147" t="s">
        <v>16</v>
      </c>
      <c r="B15" s="22">
        <v>1</v>
      </c>
      <c r="C15" s="74">
        <v>0</v>
      </c>
      <c r="D15" s="74">
        <v>0</v>
      </c>
      <c r="E15" s="63">
        <v>11</v>
      </c>
      <c r="F15" s="146">
        <f>SUM(B15:E15)</f>
        <v>12</v>
      </c>
      <c r="G15" s="23">
        <v>10</v>
      </c>
      <c r="H15" s="22">
        <v>2</v>
      </c>
      <c r="I15" s="5">
        <v>31</v>
      </c>
      <c r="J15" s="5">
        <v>1</v>
      </c>
      <c r="K15" s="150">
        <f>SUM(G15:J15)</f>
        <v>44</v>
      </c>
      <c r="L15" s="22">
        <v>4</v>
      </c>
      <c r="M15" s="5">
        <v>8</v>
      </c>
      <c r="N15" s="5">
        <v>0</v>
      </c>
      <c r="O15" s="65">
        <v>0</v>
      </c>
      <c r="P15" s="74">
        <f>SUM(L15:O15)</f>
        <v>12</v>
      </c>
    </row>
    <row r="16" spans="1:17" ht="20.100000000000001" customHeight="1" x14ac:dyDescent="0.2">
      <c r="A16" s="147" t="s">
        <v>17</v>
      </c>
      <c r="B16" s="22">
        <v>84</v>
      </c>
      <c r="C16" s="74">
        <v>31</v>
      </c>
      <c r="D16" s="74">
        <v>8</v>
      </c>
      <c r="E16" s="63">
        <v>163</v>
      </c>
      <c r="F16" s="146">
        <f>SUM(B16:E16)</f>
        <v>286</v>
      </c>
      <c r="G16" s="23">
        <v>66</v>
      </c>
      <c r="H16" s="22">
        <v>61</v>
      </c>
      <c r="I16" s="5">
        <v>208</v>
      </c>
      <c r="J16" s="5">
        <v>8</v>
      </c>
      <c r="K16" s="150">
        <f>SUM(G16:J16)</f>
        <v>343</v>
      </c>
      <c r="L16" s="22">
        <v>113</v>
      </c>
      <c r="M16" s="5">
        <v>63</v>
      </c>
      <c r="N16" s="5">
        <v>19</v>
      </c>
      <c r="O16" s="65">
        <v>11</v>
      </c>
      <c r="P16" s="74">
        <f>SUM(L16:O16)</f>
        <v>206</v>
      </c>
    </row>
    <row r="17" spans="1:18" ht="20.100000000000001" customHeight="1" x14ac:dyDescent="0.2">
      <c r="A17" s="147" t="s">
        <v>7</v>
      </c>
      <c r="B17" s="22">
        <f>SUM(B14:B16)</f>
        <v>88</v>
      </c>
      <c r="C17" s="22">
        <f>SUM(C14:C16)</f>
        <v>34</v>
      </c>
      <c r="D17" s="22">
        <f>SUM(D14:D16)</f>
        <v>10</v>
      </c>
      <c r="E17" s="22">
        <f>SUM(E14:E16)</f>
        <v>231</v>
      </c>
      <c r="F17" s="146">
        <f>SUM(B17:E17)</f>
        <v>363</v>
      </c>
      <c r="G17" s="23">
        <f>SUM(G14:G16)</f>
        <v>79</v>
      </c>
      <c r="H17" s="23">
        <f>SUM(H14:H16)</f>
        <v>71</v>
      </c>
      <c r="I17" s="20">
        <f>SUM(I14:I16)</f>
        <v>290</v>
      </c>
      <c r="J17" s="20">
        <f>SUM(J14:J16)</f>
        <v>11</v>
      </c>
      <c r="K17" s="146">
        <f>SUM(G17:J17)</f>
        <v>451</v>
      </c>
      <c r="L17" s="23">
        <f>SUM(L14:L16)</f>
        <v>133</v>
      </c>
      <c r="M17" s="20">
        <f>SUM(M14:M16)</f>
        <v>80</v>
      </c>
      <c r="N17" s="20">
        <f>SUM(N14:N16)</f>
        <v>24</v>
      </c>
      <c r="O17" s="23">
        <f>SUM(O14:O16)</f>
        <v>21</v>
      </c>
      <c r="P17" s="74">
        <f>SUM(L17:O17)</f>
        <v>258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4</v>
      </c>
      <c r="C21" s="146">
        <v>1</v>
      </c>
      <c r="D21" s="146">
        <v>0</v>
      </c>
      <c r="E21" s="146">
        <v>22</v>
      </c>
      <c r="F21" s="186">
        <f>SUM(B21:E21)</f>
        <v>27</v>
      </c>
      <c r="G21" s="146">
        <v>3</v>
      </c>
      <c r="H21" s="146">
        <v>7</v>
      </c>
      <c r="I21" s="146">
        <v>44</v>
      </c>
      <c r="J21" s="146">
        <v>40</v>
      </c>
      <c r="K21" s="146">
        <f>SUM(G21:J21)</f>
        <v>94</v>
      </c>
      <c r="L21" s="146">
        <v>9</v>
      </c>
      <c r="M21" s="146">
        <v>7</v>
      </c>
      <c r="N21" s="146">
        <v>6</v>
      </c>
      <c r="O21" s="146">
        <v>5</v>
      </c>
      <c r="P21" s="146">
        <f>SUM(L21:O21)</f>
        <v>27</v>
      </c>
    </row>
    <row r="22" spans="1:18" ht="20.100000000000001" customHeight="1" x14ac:dyDescent="0.2">
      <c r="A22" s="148" t="s">
        <v>16</v>
      </c>
      <c r="B22" s="146">
        <v>1</v>
      </c>
      <c r="C22" s="146">
        <v>1</v>
      </c>
      <c r="D22" s="146">
        <v>1</v>
      </c>
      <c r="E22" s="146">
        <v>11</v>
      </c>
      <c r="F22" s="146">
        <f>SUM(B22:E22)</f>
        <v>14</v>
      </c>
      <c r="G22" s="146">
        <v>10</v>
      </c>
      <c r="H22" s="146">
        <v>1</v>
      </c>
      <c r="I22" s="146">
        <v>20</v>
      </c>
      <c r="J22" s="146">
        <v>5</v>
      </c>
      <c r="K22" s="146">
        <f>SUM(G22:J22)</f>
        <v>36</v>
      </c>
      <c r="L22" s="146">
        <v>3</v>
      </c>
      <c r="M22" s="146">
        <v>1</v>
      </c>
      <c r="N22" s="178">
        <v>8</v>
      </c>
      <c r="O22" s="146">
        <v>0</v>
      </c>
      <c r="P22" s="146">
        <f>SUM(L22:O22)</f>
        <v>12</v>
      </c>
    </row>
    <row r="23" spans="1:18" ht="20.100000000000001" customHeight="1" x14ac:dyDescent="0.2">
      <c r="A23" s="148" t="s">
        <v>17</v>
      </c>
      <c r="B23" s="146">
        <v>71</v>
      </c>
      <c r="C23" s="146">
        <v>10</v>
      </c>
      <c r="D23" s="146">
        <v>2</v>
      </c>
      <c r="E23" s="146">
        <v>125</v>
      </c>
      <c r="F23" s="146">
        <f>SUM(B23:E23)</f>
        <v>208</v>
      </c>
      <c r="G23" s="146">
        <v>64</v>
      </c>
      <c r="H23" s="146">
        <v>56</v>
      </c>
      <c r="I23" s="146">
        <v>153</v>
      </c>
      <c r="J23" s="146">
        <v>127</v>
      </c>
      <c r="K23" s="146">
        <f>SUM(G23:J23)</f>
        <v>400</v>
      </c>
      <c r="L23" s="146">
        <v>67</v>
      </c>
      <c r="M23" s="146">
        <v>51</v>
      </c>
      <c r="N23" s="146">
        <v>40</v>
      </c>
      <c r="O23" s="146">
        <v>6</v>
      </c>
      <c r="P23" s="146">
        <f>SUM(L23:O23)</f>
        <v>164</v>
      </c>
    </row>
    <row r="24" spans="1:18" ht="20.100000000000001" customHeight="1" x14ac:dyDescent="0.2">
      <c r="A24" s="15" t="s">
        <v>7</v>
      </c>
      <c r="B24" s="143">
        <f>SUM(B21:B23)</f>
        <v>76</v>
      </c>
      <c r="C24" s="143">
        <f>SUM(C21:C23)</f>
        <v>12</v>
      </c>
      <c r="D24" s="143">
        <f>SUM(D21:D23)</f>
        <v>3</v>
      </c>
      <c r="E24" s="143">
        <f>SUM(E21:E23)</f>
        <v>158</v>
      </c>
      <c r="F24" s="143">
        <f>SUM(B24:E24)</f>
        <v>249</v>
      </c>
      <c r="G24" s="143">
        <f>SUM(G21:G23)</f>
        <v>77</v>
      </c>
      <c r="H24" s="143">
        <f>SUM(H21:H23)</f>
        <v>64</v>
      </c>
      <c r="I24" s="143">
        <f>SUM(I21:I23)</f>
        <v>217</v>
      </c>
      <c r="J24" s="143">
        <f>SUM(J21:J23)</f>
        <v>172</v>
      </c>
      <c r="K24" s="143">
        <f>SUM(G24:J24)</f>
        <v>530</v>
      </c>
      <c r="L24" s="143">
        <f>SUM(L21:L23)</f>
        <v>79</v>
      </c>
      <c r="M24" s="143">
        <f>SUM(M21:M23)</f>
        <v>59</v>
      </c>
      <c r="N24" s="143">
        <f>SUM(N21:N23)</f>
        <v>54</v>
      </c>
      <c r="O24" s="180">
        <f>SUM(O21:O23)</f>
        <v>11</v>
      </c>
      <c r="P24" s="143">
        <f>SUM(P21:P23)</f>
        <v>203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8"/>
  <sheetViews>
    <sheetView view="pageBreakPreview" zoomScale="120" zoomScaleNormal="100" zoomScaleSheetLayoutView="12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18</v>
      </c>
      <c r="J3" s="6"/>
      <c r="K3" s="4" t="s">
        <v>2</v>
      </c>
      <c r="L3" s="137">
        <v>14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109</v>
      </c>
      <c r="C6" s="148">
        <v>53</v>
      </c>
      <c r="D6" s="148">
        <v>99</v>
      </c>
      <c r="E6" s="148">
        <f>B6+C6+D6</f>
        <v>261</v>
      </c>
      <c r="F6" s="148">
        <v>46</v>
      </c>
      <c r="G6" s="148">
        <v>32</v>
      </c>
      <c r="H6" s="148">
        <v>4</v>
      </c>
      <c r="I6" s="148">
        <v>0</v>
      </c>
      <c r="J6" s="148">
        <f>SUM(G6:I6)</f>
        <v>36</v>
      </c>
      <c r="K6" s="148">
        <v>53</v>
      </c>
      <c r="L6" s="148">
        <v>130</v>
      </c>
      <c r="M6" s="146">
        <v>88</v>
      </c>
      <c r="N6" s="146">
        <f>SUM(K6:M6)</f>
        <v>271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0</v>
      </c>
      <c r="C7" s="148">
        <v>0</v>
      </c>
      <c r="D7" s="148">
        <v>0</v>
      </c>
      <c r="E7" s="148">
        <f>B7+C7+D7</f>
        <v>0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0</v>
      </c>
      <c r="L7" s="148">
        <v>0</v>
      </c>
      <c r="M7" s="146">
        <v>0</v>
      </c>
      <c r="N7" s="143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401</v>
      </c>
      <c r="C8" s="148">
        <v>302</v>
      </c>
      <c r="D8" s="148">
        <v>337</v>
      </c>
      <c r="E8" s="148">
        <f>B8+C8+D8</f>
        <v>1040</v>
      </c>
      <c r="F8" s="148">
        <v>205</v>
      </c>
      <c r="G8" s="148">
        <v>243</v>
      </c>
      <c r="H8" s="148">
        <v>2</v>
      </c>
      <c r="I8" s="148">
        <v>4</v>
      </c>
      <c r="J8" s="148">
        <f>SUM(G8:I8)</f>
        <v>249</v>
      </c>
      <c r="K8" s="148">
        <v>258</v>
      </c>
      <c r="L8" s="148">
        <v>505</v>
      </c>
      <c r="M8" s="116">
        <v>233</v>
      </c>
      <c r="N8" s="139">
        <f>SUM(K8:M8)</f>
        <v>996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510</v>
      </c>
      <c r="C9" s="143">
        <f>SUM(C6:C8)</f>
        <v>355</v>
      </c>
      <c r="D9" s="143">
        <f>SUM(D6:D8)</f>
        <v>436</v>
      </c>
      <c r="E9" s="148">
        <f>B9+C9+D9</f>
        <v>1301</v>
      </c>
      <c r="F9" s="15">
        <f>SUM(F6:F8)</f>
        <v>251</v>
      </c>
      <c r="G9" s="15">
        <f>SUM(G6:G8)</f>
        <v>275</v>
      </c>
      <c r="H9" s="15">
        <f>SUM(H6:H8)</f>
        <v>6</v>
      </c>
      <c r="I9" s="15">
        <f>SUM(I6:I8)</f>
        <v>4</v>
      </c>
      <c r="J9" s="148">
        <f>SUM(G9:I9)</f>
        <v>285</v>
      </c>
      <c r="K9" s="15">
        <f>SUM(K6:K8)</f>
        <v>311</v>
      </c>
      <c r="L9" s="15">
        <f>SUM(L6:L8)</f>
        <v>635</v>
      </c>
      <c r="M9" s="15">
        <f>SUM(M6:M8)</f>
        <v>321</v>
      </c>
      <c r="N9" s="139">
        <f>SUM(N6:N8)</f>
        <v>1267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0</v>
      </c>
      <c r="C14" s="74">
        <v>1</v>
      </c>
      <c r="D14" s="74">
        <v>51</v>
      </c>
      <c r="E14" s="62">
        <v>57</v>
      </c>
      <c r="F14" s="146">
        <f>SUM(B14:E14)</f>
        <v>109</v>
      </c>
      <c r="G14" s="20">
        <v>2</v>
      </c>
      <c r="H14" s="19">
        <v>8</v>
      </c>
      <c r="I14" s="5">
        <v>40</v>
      </c>
      <c r="J14" s="5">
        <v>3</v>
      </c>
      <c r="K14" s="150">
        <f>SUM(G14:J14)</f>
        <v>53</v>
      </c>
      <c r="L14" s="19">
        <v>14</v>
      </c>
      <c r="M14" s="5">
        <v>43</v>
      </c>
      <c r="N14" s="5">
        <v>28</v>
      </c>
      <c r="O14" s="64">
        <v>14</v>
      </c>
      <c r="P14" s="74">
        <f>SUM(L14:O14)</f>
        <v>99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0</v>
      </c>
      <c r="F15" s="146">
        <f>SUM(B15:E15)</f>
        <v>0</v>
      </c>
      <c r="G15" s="23">
        <v>0</v>
      </c>
      <c r="H15" s="22">
        <v>0</v>
      </c>
      <c r="I15" s="5">
        <v>0</v>
      </c>
      <c r="J15" s="5">
        <v>0</v>
      </c>
      <c r="K15" s="150">
        <f>SUM(G15:J15)</f>
        <v>0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0</v>
      </c>
      <c r="C16" s="74">
        <v>5</v>
      </c>
      <c r="D16" s="74">
        <v>171</v>
      </c>
      <c r="E16" s="63">
        <v>225</v>
      </c>
      <c r="F16" s="146">
        <f>SUM(B16:E16)</f>
        <v>401</v>
      </c>
      <c r="G16" s="23">
        <v>40</v>
      </c>
      <c r="H16" s="22">
        <v>73</v>
      </c>
      <c r="I16" s="5">
        <v>129</v>
      </c>
      <c r="J16" s="5">
        <v>60</v>
      </c>
      <c r="K16" s="150">
        <f>SUM(G16:J16)</f>
        <v>302</v>
      </c>
      <c r="L16" s="22">
        <v>85</v>
      </c>
      <c r="M16" s="5">
        <v>94</v>
      </c>
      <c r="N16" s="5">
        <v>126</v>
      </c>
      <c r="O16" s="65">
        <v>32</v>
      </c>
      <c r="P16" s="74">
        <f>SUM(L16:O16)</f>
        <v>337</v>
      </c>
    </row>
    <row r="17" spans="1:18" ht="20.100000000000001" customHeight="1" x14ac:dyDescent="0.2">
      <c r="A17" s="147" t="s">
        <v>7</v>
      </c>
      <c r="B17" s="22">
        <f>SUM(B14:B16)</f>
        <v>0</v>
      </c>
      <c r="C17" s="22">
        <f>SUM(C14:C16)</f>
        <v>6</v>
      </c>
      <c r="D17" s="22">
        <f>SUM(D14:D16)</f>
        <v>222</v>
      </c>
      <c r="E17" s="22">
        <f>SUM(E14:E16)</f>
        <v>282</v>
      </c>
      <c r="F17" s="146">
        <f>SUM(B17:E17)</f>
        <v>510</v>
      </c>
      <c r="G17" s="23">
        <f>SUM(G14:G16)</f>
        <v>42</v>
      </c>
      <c r="H17" s="23">
        <f>SUM(H14:H16)</f>
        <v>81</v>
      </c>
      <c r="I17" s="20">
        <f>SUM(I14:I16)</f>
        <v>169</v>
      </c>
      <c r="J17" s="20">
        <f>SUM(J14:J16)</f>
        <v>63</v>
      </c>
      <c r="K17" s="146">
        <f>SUM(G17:J17)</f>
        <v>355</v>
      </c>
      <c r="L17" s="23">
        <f>SUM(L14:L16)</f>
        <v>99</v>
      </c>
      <c r="M17" s="20">
        <f>SUM(M14:M16)</f>
        <v>137</v>
      </c>
      <c r="N17" s="20">
        <f>SUM(N14:N16)</f>
        <v>154</v>
      </c>
      <c r="O17" s="23">
        <f>SUM(O14:O16)</f>
        <v>46</v>
      </c>
      <c r="P17" s="74">
        <f>SUM(L17:O17)</f>
        <v>436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0</v>
      </c>
      <c r="D21" s="146">
        <v>1</v>
      </c>
      <c r="E21" s="146">
        <v>52</v>
      </c>
      <c r="F21" s="146">
        <f>SUM(B21:E21)</f>
        <v>53</v>
      </c>
      <c r="G21" s="146">
        <v>2</v>
      </c>
      <c r="H21" s="146">
        <v>22</v>
      </c>
      <c r="I21" s="146">
        <v>53</v>
      </c>
      <c r="J21" s="146">
        <v>53</v>
      </c>
      <c r="K21" s="146">
        <f>SUM(G21:J21)</f>
        <v>130</v>
      </c>
      <c r="L21" s="146">
        <v>10</v>
      </c>
      <c r="M21" s="146">
        <v>32</v>
      </c>
      <c r="N21" s="146">
        <v>35</v>
      </c>
      <c r="O21" s="146">
        <v>11</v>
      </c>
      <c r="P21" s="146">
        <f>SUM(L21:O21)</f>
        <v>88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f>SUM(G22:J22)</f>
        <v>0</v>
      </c>
      <c r="L22" s="146">
        <v>0</v>
      </c>
      <c r="M22" s="146">
        <v>0</v>
      </c>
      <c r="N22" s="181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0</v>
      </c>
      <c r="C23" s="146">
        <v>4</v>
      </c>
      <c r="D23" s="146">
        <v>9</v>
      </c>
      <c r="E23" s="146">
        <v>245</v>
      </c>
      <c r="F23" s="146">
        <f>SUM(B23:E23)</f>
        <v>258</v>
      </c>
      <c r="G23" s="146">
        <v>42</v>
      </c>
      <c r="H23" s="146">
        <v>65</v>
      </c>
      <c r="I23" s="146">
        <v>208</v>
      </c>
      <c r="J23" s="146">
        <v>190</v>
      </c>
      <c r="K23" s="146">
        <f>SUM(G23:J23)</f>
        <v>505</v>
      </c>
      <c r="L23" s="146">
        <v>48</v>
      </c>
      <c r="M23" s="146">
        <v>57</v>
      </c>
      <c r="N23" s="146">
        <v>118</v>
      </c>
      <c r="O23" s="146">
        <v>10</v>
      </c>
      <c r="P23" s="146">
        <f>SUM(L23:O23)</f>
        <v>233</v>
      </c>
    </row>
    <row r="24" spans="1:18" ht="20.100000000000001" customHeight="1" x14ac:dyDescent="0.2">
      <c r="A24" s="15" t="s">
        <v>7</v>
      </c>
      <c r="B24" s="143">
        <f>SUM(B21:B23)</f>
        <v>0</v>
      </c>
      <c r="C24" s="143">
        <f>SUM(C21:C23)</f>
        <v>4</v>
      </c>
      <c r="D24" s="143">
        <f>SUM(D21:D23)</f>
        <v>10</v>
      </c>
      <c r="E24" s="143">
        <f>SUM(E21:E23)</f>
        <v>297</v>
      </c>
      <c r="F24" s="143">
        <f>SUM(B24:E24)</f>
        <v>311</v>
      </c>
      <c r="G24" s="143">
        <f>SUM(G21:G23)</f>
        <v>44</v>
      </c>
      <c r="H24" s="143">
        <f>SUM(H21:H23)</f>
        <v>87</v>
      </c>
      <c r="I24" s="143">
        <f>SUM(I21:I23)</f>
        <v>261</v>
      </c>
      <c r="J24" s="143">
        <f>SUM(J21:J23)</f>
        <v>243</v>
      </c>
      <c r="K24" s="143">
        <f>SUM(G24:J24)</f>
        <v>635</v>
      </c>
      <c r="L24" s="143">
        <f>SUM(L21:L23)</f>
        <v>58</v>
      </c>
      <c r="M24" s="143">
        <f>SUM(M21:M23)</f>
        <v>89</v>
      </c>
      <c r="N24" s="143">
        <f>SUM(N21:N23)</f>
        <v>153</v>
      </c>
      <c r="O24" s="180">
        <f>SUM(O21:O23)</f>
        <v>21</v>
      </c>
      <c r="P24" s="143">
        <f>SUM(P21:P23)</f>
        <v>321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8"/>
  <sheetViews>
    <sheetView view="pageBreakPreview" zoomScale="120" zoomScaleNormal="100" zoomScaleSheetLayoutView="12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87</v>
      </c>
      <c r="J3" s="6"/>
      <c r="K3" s="4" t="s">
        <v>2</v>
      </c>
      <c r="L3" s="137">
        <v>54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534</v>
      </c>
      <c r="C6" s="148">
        <v>949</v>
      </c>
      <c r="D6" s="148">
        <v>659</v>
      </c>
      <c r="E6" s="148">
        <f>B6+C6+D6</f>
        <v>2142</v>
      </c>
      <c r="F6" s="148">
        <v>238</v>
      </c>
      <c r="G6" s="148">
        <v>287</v>
      </c>
      <c r="H6" s="148">
        <v>3</v>
      </c>
      <c r="I6" s="148">
        <v>0</v>
      </c>
      <c r="J6" s="148">
        <f>SUM(G6:I6)</f>
        <v>290</v>
      </c>
      <c r="K6" s="148">
        <v>578</v>
      </c>
      <c r="L6" s="148">
        <v>1012</v>
      </c>
      <c r="M6" s="146">
        <v>500</v>
      </c>
      <c r="N6" s="146">
        <f>SUM(K6:M6)</f>
        <v>2090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158</v>
      </c>
      <c r="C7" s="148">
        <v>431</v>
      </c>
      <c r="D7" s="148">
        <v>324</v>
      </c>
      <c r="E7" s="148">
        <f>B7+C7+D7</f>
        <v>913</v>
      </c>
      <c r="F7" s="148">
        <v>98</v>
      </c>
      <c r="G7" s="148">
        <v>123</v>
      </c>
      <c r="H7" s="148">
        <v>0</v>
      </c>
      <c r="I7" s="148">
        <v>0</v>
      </c>
      <c r="J7" s="148">
        <f>SUM(G7:I7)</f>
        <v>123</v>
      </c>
      <c r="K7" s="148">
        <v>213</v>
      </c>
      <c r="L7" s="148">
        <v>394</v>
      </c>
      <c r="M7" s="146">
        <v>281</v>
      </c>
      <c r="N7" s="143">
        <f>SUM(K7:M7)</f>
        <v>888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1683</v>
      </c>
      <c r="C8" s="148">
        <v>2335</v>
      </c>
      <c r="D8" s="148">
        <v>2022</v>
      </c>
      <c r="E8" s="148">
        <f>B8+C8+D8</f>
        <v>6040</v>
      </c>
      <c r="F8" s="148">
        <v>1277</v>
      </c>
      <c r="G8" s="148">
        <v>1153</v>
      </c>
      <c r="H8" s="148">
        <v>13</v>
      </c>
      <c r="I8" s="148">
        <v>5</v>
      </c>
      <c r="J8" s="148">
        <f>SUM(G8:I8)</f>
        <v>1171</v>
      </c>
      <c r="K8" s="148">
        <v>1778</v>
      </c>
      <c r="L8" s="148">
        <v>3070</v>
      </c>
      <c r="M8" s="116">
        <v>1298</v>
      </c>
      <c r="N8" s="139">
        <f>SUM(K8:M8)</f>
        <v>6146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2375</v>
      </c>
      <c r="C9" s="143">
        <f>SUM(C6:C8)</f>
        <v>3715</v>
      </c>
      <c r="D9" s="143">
        <f>SUM(D6:D8)</f>
        <v>3005</v>
      </c>
      <c r="E9" s="148">
        <f>B9+C9+D9</f>
        <v>9095</v>
      </c>
      <c r="F9" s="15">
        <f>SUM(F6:F8)</f>
        <v>1613</v>
      </c>
      <c r="G9" s="15">
        <f>SUM(G6:G8)</f>
        <v>1563</v>
      </c>
      <c r="H9" s="15">
        <f>SUM(H6:H8)</f>
        <v>16</v>
      </c>
      <c r="I9" s="15">
        <f>SUM(I6:I8)</f>
        <v>5</v>
      </c>
      <c r="J9" s="148">
        <f>SUM(G9:I9)</f>
        <v>1584</v>
      </c>
      <c r="K9" s="15">
        <f>SUM(K6:K8)</f>
        <v>2569</v>
      </c>
      <c r="L9" s="15">
        <f>SUM(L6:L8)</f>
        <v>4476</v>
      </c>
      <c r="M9" s="15">
        <f>SUM(M6:M8)</f>
        <v>2079</v>
      </c>
      <c r="N9" s="139">
        <f>SUM(N6:N8)</f>
        <v>9124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69</v>
      </c>
      <c r="C14" s="74">
        <v>34</v>
      </c>
      <c r="D14" s="74">
        <v>22</v>
      </c>
      <c r="E14" s="62">
        <v>409</v>
      </c>
      <c r="F14" s="146">
        <f>SUM(B14:E14)</f>
        <v>534</v>
      </c>
      <c r="G14" s="20">
        <v>44</v>
      </c>
      <c r="H14" s="19">
        <v>298</v>
      </c>
      <c r="I14" s="5">
        <v>505</v>
      </c>
      <c r="J14" s="5">
        <v>102</v>
      </c>
      <c r="K14" s="150">
        <f>SUM(G14:J14)</f>
        <v>949</v>
      </c>
      <c r="L14" s="19">
        <v>145</v>
      </c>
      <c r="M14" s="5">
        <v>251</v>
      </c>
      <c r="N14" s="5">
        <v>111</v>
      </c>
      <c r="O14" s="64">
        <v>152</v>
      </c>
      <c r="P14" s="74">
        <f>SUM(L14:O14)</f>
        <v>659</v>
      </c>
    </row>
    <row r="15" spans="1:17" ht="20.100000000000001" customHeight="1" x14ac:dyDescent="0.2">
      <c r="A15" s="147" t="s">
        <v>16</v>
      </c>
      <c r="B15" s="22">
        <v>17</v>
      </c>
      <c r="C15" s="74">
        <v>23</v>
      </c>
      <c r="D15" s="74">
        <v>3</v>
      </c>
      <c r="E15" s="63">
        <v>115</v>
      </c>
      <c r="F15" s="146">
        <f>SUM(B15:E15)</f>
        <v>158</v>
      </c>
      <c r="G15" s="23">
        <v>11</v>
      </c>
      <c r="H15" s="22">
        <v>125</v>
      </c>
      <c r="I15" s="5">
        <v>262</v>
      </c>
      <c r="J15" s="5">
        <v>33</v>
      </c>
      <c r="K15" s="150">
        <f>SUM(G15:J15)</f>
        <v>431</v>
      </c>
      <c r="L15" s="22">
        <v>87</v>
      </c>
      <c r="M15" s="5">
        <v>144</v>
      </c>
      <c r="N15" s="5">
        <v>82</v>
      </c>
      <c r="O15" s="65">
        <v>11</v>
      </c>
      <c r="P15" s="74">
        <f>SUM(L15:O15)</f>
        <v>324</v>
      </c>
    </row>
    <row r="16" spans="1:17" ht="20.100000000000001" customHeight="1" x14ac:dyDescent="0.2">
      <c r="A16" s="147" t="s">
        <v>17</v>
      </c>
      <c r="B16" s="22">
        <v>402</v>
      </c>
      <c r="C16" s="74">
        <v>195</v>
      </c>
      <c r="D16" s="74">
        <v>436</v>
      </c>
      <c r="E16" s="63">
        <v>650</v>
      </c>
      <c r="F16" s="146">
        <f>SUM(B16:E16)</f>
        <v>1683</v>
      </c>
      <c r="G16" s="23">
        <v>623</v>
      </c>
      <c r="H16" s="22">
        <v>241</v>
      </c>
      <c r="I16" s="5">
        <v>653</v>
      </c>
      <c r="J16" s="5">
        <v>818</v>
      </c>
      <c r="K16" s="150">
        <f>SUM(G16:J16)</f>
        <v>2335</v>
      </c>
      <c r="L16" s="22">
        <v>589</v>
      </c>
      <c r="M16" s="5">
        <v>362</v>
      </c>
      <c r="N16" s="5">
        <v>665</v>
      </c>
      <c r="O16" s="65">
        <v>406</v>
      </c>
      <c r="P16" s="74">
        <f>SUM(L16:O16)</f>
        <v>2022</v>
      </c>
    </row>
    <row r="17" spans="1:18" ht="20.100000000000001" customHeight="1" x14ac:dyDescent="0.2">
      <c r="A17" s="147" t="s">
        <v>7</v>
      </c>
      <c r="B17" s="22">
        <f>SUM(B14:B16)</f>
        <v>488</v>
      </c>
      <c r="C17" s="22">
        <f>SUM(C14:C16)</f>
        <v>252</v>
      </c>
      <c r="D17" s="22">
        <f>SUM(D14:D16)</f>
        <v>461</v>
      </c>
      <c r="E17" s="22">
        <f>SUM(E14:E16)</f>
        <v>1174</v>
      </c>
      <c r="F17" s="146">
        <f>SUM(B17:E17)</f>
        <v>2375</v>
      </c>
      <c r="G17" s="23">
        <f>SUM(G14:G16)</f>
        <v>678</v>
      </c>
      <c r="H17" s="23">
        <f>SUM(H14:H16)</f>
        <v>664</v>
      </c>
      <c r="I17" s="20">
        <f>SUM(I14:I16)</f>
        <v>1420</v>
      </c>
      <c r="J17" s="20">
        <f>SUM(J14:J16)</f>
        <v>953</v>
      </c>
      <c r="K17" s="146">
        <f>SUM(G17:J17)</f>
        <v>3715</v>
      </c>
      <c r="L17" s="23">
        <f>SUM(L14:L16)</f>
        <v>821</v>
      </c>
      <c r="M17" s="20">
        <f>SUM(M14:M16)</f>
        <v>757</v>
      </c>
      <c r="N17" s="20">
        <f>SUM(N14:N16)</f>
        <v>858</v>
      </c>
      <c r="O17" s="23">
        <f>SUM(O14:O16)</f>
        <v>569</v>
      </c>
      <c r="P17" s="74">
        <f>SUM(L17:O17)</f>
        <v>3005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37</v>
      </c>
      <c r="C21" s="146">
        <v>23</v>
      </c>
      <c r="D21" s="146">
        <v>18</v>
      </c>
      <c r="E21" s="146">
        <v>500</v>
      </c>
      <c r="F21" s="146">
        <f>SUM(B21:E21)</f>
        <v>578</v>
      </c>
      <c r="G21" s="146">
        <v>88</v>
      </c>
      <c r="H21" s="146">
        <v>246</v>
      </c>
      <c r="I21" s="146">
        <v>508</v>
      </c>
      <c r="J21" s="146">
        <v>170</v>
      </c>
      <c r="K21" s="146">
        <f>SUM(G21:J21)</f>
        <v>1012</v>
      </c>
      <c r="L21" s="146">
        <v>97</v>
      </c>
      <c r="M21" s="146">
        <v>247</v>
      </c>
      <c r="N21" s="146">
        <v>85</v>
      </c>
      <c r="O21" s="146">
        <v>71</v>
      </c>
      <c r="P21" s="146">
        <f>SUM(L21:O21)</f>
        <v>500</v>
      </c>
    </row>
    <row r="22" spans="1:18" ht="20.100000000000001" customHeight="1" x14ac:dyDescent="0.2">
      <c r="A22" s="148" t="s">
        <v>16</v>
      </c>
      <c r="B22" s="146">
        <v>34</v>
      </c>
      <c r="C22" s="146">
        <v>33</v>
      </c>
      <c r="D22" s="146">
        <v>13</v>
      </c>
      <c r="E22" s="146">
        <v>133</v>
      </c>
      <c r="F22" s="146">
        <f>SUM(B22:E22)</f>
        <v>213</v>
      </c>
      <c r="G22" s="146">
        <v>18</v>
      </c>
      <c r="H22" s="146">
        <v>101</v>
      </c>
      <c r="I22" s="146">
        <v>229</v>
      </c>
      <c r="J22" s="146">
        <v>46</v>
      </c>
      <c r="K22" s="146">
        <f>SUM(G22:J22)</f>
        <v>394</v>
      </c>
      <c r="L22" s="146">
        <v>49</v>
      </c>
      <c r="M22" s="146">
        <v>142</v>
      </c>
      <c r="N22" s="181">
        <v>86</v>
      </c>
      <c r="O22" s="146">
        <v>4</v>
      </c>
      <c r="P22" s="146">
        <f>SUM(L22:O22)</f>
        <v>281</v>
      </c>
    </row>
    <row r="23" spans="1:18" ht="20.100000000000001" customHeight="1" x14ac:dyDescent="0.2">
      <c r="A23" s="148" t="s">
        <v>17</v>
      </c>
      <c r="B23" s="146">
        <v>337</v>
      </c>
      <c r="C23" s="146">
        <v>120</v>
      </c>
      <c r="D23" s="146">
        <v>336</v>
      </c>
      <c r="E23" s="146">
        <v>985</v>
      </c>
      <c r="F23" s="146">
        <f>SUM(B23:E23)</f>
        <v>1778</v>
      </c>
      <c r="G23" s="146">
        <v>817</v>
      </c>
      <c r="H23" s="146">
        <v>292</v>
      </c>
      <c r="I23" s="146">
        <v>690</v>
      </c>
      <c r="J23" s="146">
        <v>1271</v>
      </c>
      <c r="K23" s="146">
        <f>SUM(G23:J23)</f>
        <v>3070</v>
      </c>
      <c r="L23" s="146">
        <v>325</v>
      </c>
      <c r="M23" s="146">
        <v>236</v>
      </c>
      <c r="N23" s="146">
        <v>450</v>
      </c>
      <c r="O23" s="146">
        <v>287</v>
      </c>
      <c r="P23" s="146">
        <f>SUM(L23:O23)</f>
        <v>1298</v>
      </c>
    </row>
    <row r="24" spans="1:18" ht="20.100000000000001" customHeight="1" x14ac:dyDescent="0.2">
      <c r="A24" s="15" t="s">
        <v>7</v>
      </c>
      <c r="B24" s="143">
        <f>SUM(B21:B23)</f>
        <v>408</v>
      </c>
      <c r="C24" s="143">
        <f>SUM(C21:C23)</f>
        <v>176</v>
      </c>
      <c r="D24" s="143">
        <f>SUM(D21:D23)</f>
        <v>367</v>
      </c>
      <c r="E24" s="143">
        <f>SUM(E21:E23)</f>
        <v>1618</v>
      </c>
      <c r="F24" s="143">
        <f>SUM(B24:E24)</f>
        <v>2569</v>
      </c>
      <c r="G24" s="143">
        <f>SUM(G21:G23)</f>
        <v>923</v>
      </c>
      <c r="H24" s="143">
        <f>SUM(H21:H23)</f>
        <v>639</v>
      </c>
      <c r="I24" s="143">
        <f>SUM(I21:I23)</f>
        <v>1427</v>
      </c>
      <c r="J24" s="143">
        <f>SUM(J21:J23)</f>
        <v>1487</v>
      </c>
      <c r="K24" s="143">
        <f>SUM(G24:J24)</f>
        <v>4476</v>
      </c>
      <c r="L24" s="143">
        <f>SUM(L21:L23)</f>
        <v>471</v>
      </c>
      <c r="M24" s="143">
        <f>SUM(M21:M23)</f>
        <v>625</v>
      </c>
      <c r="N24" s="143">
        <f>SUM(N21:N23)</f>
        <v>621</v>
      </c>
      <c r="O24" s="180">
        <f>SUM(O21:O23)</f>
        <v>362</v>
      </c>
      <c r="P24" s="143">
        <f>SUM(P21:P23)</f>
        <v>2079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>
        <v>3</v>
      </c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173</v>
      </c>
      <c r="E27" s="92">
        <v>39</v>
      </c>
      <c r="F27" s="93">
        <v>7</v>
      </c>
      <c r="G27" s="93">
        <v>2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134</v>
      </c>
      <c r="E28" s="92">
        <v>83</v>
      </c>
      <c r="F28" s="96">
        <v>7</v>
      </c>
      <c r="G28" s="96">
        <v>2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 t="s">
        <v>174</v>
      </c>
      <c r="E29" s="92">
        <v>14</v>
      </c>
      <c r="F29" s="96">
        <v>7</v>
      </c>
      <c r="G29" s="96">
        <v>2</v>
      </c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 t="s">
        <v>135</v>
      </c>
      <c r="E30" s="92">
        <v>79</v>
      </c>
      <c r="F30" s="96">
        <v>7</v>
      </c>
      <c r="G30" s="96">
        <v>2</v>
      </c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 t="s">
        <v>136</v>
      </c>
      <c r="E31" s="92">
        <v>82</v>
      </c>
      <c r="F31" s="96">
        <v>6</v>
      </c>
      <c r="G31" s="96">
        <v>2</v>
      </c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297</v>
      </c>
      <c r="F37" s="109">
        <f>SUM(F27:F36)</f>
        <v>34</v>
      </c>
      <c r="G37" s="109">
        <f>SUM(G27:G36)</f>
        <v>10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12</v>
      </c>
      <c r="J3" s="6"/>
      <c r="K3" s="4" t="s">
        <v>2</v>
      </c>
      <c r="L3" s="137">
        <v>8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204</v>
      </c>
      <c r="C6" s="148">
        <v>78</v>
      </c>
      <c r="D6" s="148">
        <v>34</v>
      </c>
      <c r="E6" s="148">
        <f>B6+C6+D6</f>
        <v>316</v>
      </c>
      <c r="F6" s="148">
        <v>25</v>
      </c>
      <c r="G6" s="148">
        <v>29</v>
      </c>
      <c r="H6" s="148">
        <v>0</v>
      </c>
      <c r="I6" s="148">
        <v>0</v>
      </c>
      <c r="J6" s="148">
        <f>SUM(G6:I6)</f>
        <v>29</v>
      </c>
      <c r="K6" s="148">
        <v>183</v>
      </c>
      <c r="L6" s="148">
        <v>101</v>
      </c>
      <c r="M6" s="146">
        <v>28</v>
      </c>
      <c r="N6" s="146">
        <f>SUM(K6:M6)</f>
        <v>312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19</v>
      </c>
      <c r="C7" s="148">
        <v>5</v>
      </c>
      <c r="D7" s="148">
        <v>0</v>
      </c>
      <c r="E7" s="148">
        <f>B7+C7+D7</f>
        <v>24</v>
      </c>
      <c r="F7" s="148">
        <v>7</v>
      </c>
      <c r="G7" s="148">
        <v>1</v>
      </c>
      <c r="H7" s="148">
        <v>0</v>
      </c>
      <c r="I7" s="148">
        <v>0</v>
      </c>
      <c r="J7" s="148">
        <f>SUM(G7:I7)</f>
        <v>1</v>
      </c>
      <c r="K7" s="148">
        <v>24</v>
      </c>
      <c r="L7" s="148">
        <v>6</v>
      </c>
      <c r="M7" s="146">
        <v>0</v>
      </c>
      <c r="N7" s="143">
        <f>SUM(K7:M7)</f>
        <v>30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1012</v>
      </c>
      <c r="C8" s="148">
        <v>528</v>
      </c>
      <c r="D8" s="148">
        <v>143</v>
      </c>
      <c r="E8" s="148">
        <f>B8+C8+D8</f>
        <v>1683</v>
      </c>
      <c r="F8" s="148">
        <v>343</v>
      </c>
      <c r="G8" s="148">
        <v>171</v>
      </c>
      <c r="H8" s="148">
        <v>0</v>
      </c>
      <c r="I8" s="148">
        <v>0</v>
      </c>
      <c r="J8" s="148">
        <f>SUM(G8:I8)</f>
        <v>171</v>
      </c>
      <c r="K8" s="148">
        <v>1134</v>
      </c>
      <c r="L8" s="148">
        <v>568</v>
      </c>
      <c r="M8" s="116">
        <v>153</v>
      </c>
      <c r="N8" s="139">
        <f>SUM(K8:M8)</f>
        <v>1855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1235</v>
      </c>
      <c r="C9" s="143">
        <f>SUM(C6:C8)</f>
        <v>611</v>
      </c>
      <c r="D9" s="143">
        <f>SUM(D6:D8)</f>
        <v>177</v>
      </c>
      <c r="E9" s="148">
        <f>B9+C9+D9</f>
        <v>2023</v>
      </c>
      <c r="F9" s="15">
        <f>SUM(F6:F8)</f>
        <v>375</v>
      </c>
      <c r="G9" s="15">
        <f>SUM(G6:G8)</f>
        <v>201</v>
      </c>
      <c r="H9" s="15">
        <f>SUM(H6:H8)</f>
        <v>0</v>
      </c>
      <c r="I9" s="15">
        <f>SUM(I6:I8)</f>
        <v>0</v>
      </c>
      <c r="J9" s="148">
        <f>SUM(G9:I9)</f>
        <v>201</v>
      </c>
      <c r="K9" s="15">
        <f>SUM(K6:K8)</f>
        <v>1341</v>
      </c>
      <c r="L9" s="15">
        <f>SUM(L6:L8)</f>
        <v>675</v>
      </c>
      <c r="M9" s="15">
        <f>SUM(M6:M8)</f>
        <v>181</v>
      </c>
      <c r="N9" s="139">
        <f>SUM(N6:N8)</f>
        <v>2197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43</v>
      </c>
      <c r="C14" s="74">
        <v>43</v>
      </c>
      <c r="D14" s="74">
        <v>63</v>
      </c>
      <c r="E14" s="62">
        <v>55</v>
      </c>
      <c r="F14" s="146">
        <f>SUM(B14:E14)</f>
        <v>204</v>
      </c>
      <c r="G14" s="20">
        <v>43</v>
      </c>
      <c r="H14" s="19">
        <v>20</v>
      </c>
      <c r="I14" s="5">
        <v>6</v>
      </c>
      <c r="J14" s="5">
        <v>9</v>
      </c>
      <c r="K14" s="150">
        <f>SUM(G14:J14)</f>
        <v>78</v>
      </c>
      <c r="L14" s="19">
        <v>15</v>
      </c>
      <c r="M14" s="5">
        <v>8</v>
      </c>
      <c r="N14" s="5">
        <v>10</v>
      </c>
      <c r="O14" s="64">
        <v>1</v>
      </c>
      <c r="P14" s="74">
        <f>SUM(L14:O14)</f>
        <v>34</v>
      </c>
    </row>
    <row r="15" spans="1:17" ht="20.100000000000001" customHeight="1" x14ac:dyDescent="0.2">
      <c r="A15" s="147" t="s">
        <v>16</v>
      </c>
      <c r="B15" s="22">
        <v>2</v>
      </c>
      <c r="C15" s="74">
        <v>5</v>
      </c>
      <c r="D15" s="74">
        <v>6</v>
      </c>
      <c r="E15" s="63">
        <v>6</v>
      </c>
      <c r="F15" s="146">
        <f>SUM(B15:E15)</f>
        <v>19</v>
      </c>
      <c r="G15" s="23">
        <v>2</v>
      </c>
      <c r="H15" s="22">
        <v>1</v>
      </c>
      <c r="I15" s="5">
        <v>0</v>
      </c>
      <c r="J15" s="5">
        <v>2</v>
      </c>
      <c r="K15" s="150">
        <f>SUM(G15:J15)</f>
        <v>5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393</v>
      </c>
      <c r="C16" s="74">
        <v>201</v>
      </c>
      <c r="D16" s="74">
        <v>197</v>
      </c>
      <c r="E16" s="63">
        <v>221</v>
      </c>
      <c r="F16" s="146">
        <f>SUM(B16:E16)</f>
        <v>1012</v>
      </c>
      <c r="G16" s="23">
        <v>355</v>
      </c>
      <c r="H16" s="22">
        <v>54</v>
      </c>
      <c r="I16" s="5">
        <v>32</v>
      </c>
      <c r="J16" s="5">
        <v>87</v>
      </c>
      <c r="K16" s="150">
        <f>SUM(G16:J16)</f>
        <v>528</v>
      </c>
      <c r="L16" s="22">
        <v>70</v>
      </c>
      <c r="M16" s="5">
        <v>17</v>
      </c>
      <c r="N16" s="5">
        <v>14</v>
      </c>
      <c r="O16" s="65">
        <v>42</v>
      </c>
      <c r="P16" s="74">
        <f>SUM(L16:O16)</f>
        <v>143</v>
      </c>
    </row>
    <row r="17" spans="1:18" ht="20.100000000000001" customHeight="1" x14ac:dyDescent="0.2">
      <c r="A17" s="147" t="s">
        <v>7</v>
      </c>
      <c r="B17" s="22">
        <f>SUM(B14:B16)</f>
        <v>438</v>
      </c>
      <c r="C17" s="22">
        <f>SUM(C14:C16)</f>
        <v>249</v>
      </c>
      <c r="D17" s="22">
        <f>SUM(D14:D16)</f>
        <v>266</v>
      </c>
      <c r="E17" s="22">
        <f>SUM(E14:E16)</f>
        <v>282</v>
      </c>
      <c r="F17" s="146">
        <f>SUM(B17:E17)</f>
        <v>1235</v>
      </c>
      <c r="G17" s="23">
        <f>SUM(G14:G16)</f>
        <v>400</v>
      </c>
      <c r="H17" s="23">
        <f>SUM(H14:H16)</f>
        <v>75</v>
      </c>
      <c r="I17" s="20">
        <f>SUM(I14:I16)</f>
        <v>38</v>
      </c>
      <c r="J17" s="20">
        <f>SUM(J14:J16)</f>
        <v>98</v>
      </c>
      <c r="K17" s="146">
        <f>SUM(G17:J17)</f>
        <v>611</v>
      </c>
      <c r="L17" s="23">
        <f>SUM(L14:L16)</f>
        <v>85</v>
      </c>
      <c r="M17" s="20">
        <f>SUM(M14:M16)</f>
        <v>25</v>
      </c>
      <c r="N17" s="20">
        <f>SUM(N14:N16)</f>
        <v>24</v>
      </c>
      <c r="O17" s="23">
        <f>SUM(O14:O16)</f>
        <v>43</v>
      </c>
      <c r="P17" s="74">
        <f>SUM(L17:O17)</f>
        <v>177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11</v>
      </c>
      <c r="C21" s="146">
        <v>43</v>
      </c>
      <c r="D21" s="146">
        <v>63</v>
      </c>
      <c r="E21" s="146">
        <v>66</v>
      </c>
      <c r="F21" s="146">
        <f>SUM(B21:E21)</f>
        <v>183</v>
      </c>
      <c r="G21" s="146">
        <v>72</v>
      </c>
      <c r="H21" s="146">
        <v>16</v>
      </c>
      <c r="I21" s="146">
        <v>3</v>
      </c>
      <c r="J21" s="146">
        <v>10</v>
      </c>
      <c r="K21" s="146">
        <f>SUM(G21:J21)</f>
        <v>101</v>
      </c>
      <c r="L21" s="146">
        <v>23</v>
      </c>
      <c r="M21" s="146">
        <v>0</v>
      </c>
      <c r="N21" s="146">
        <v>3</v>
      </c>
      <c r="O21" s="146">
        <v>2</v>
      </c>
      <c r="P21" s="146">
        <f>SUM(L21:O21)</f>
        <v>28</v>
      </c>
    </row>
    <row r="22" spans="1:18" ht="20.100000000000001" customHeight="1" x14ac:dyDescent="0.2">
      <c r="A22" s="148" t="s">
        <v>16</v>
      </c>
      <c r="B22" s="146">
        <v>3</v>
      </c>
      <c r="C22" s="146">
        <v>6</v>
      </c>
      <c r="D22" s="146">
        <v>7</v>
      </c>
      <c r="E22" s="146">
        <v>8</v>
      </c>
      <c r="F22" s="146">
        <f>SUM(B22:E22)</f>
        <v>24</v>
      </c>
      <c r="G22" s="146">
        <v>4</v>
      </c>
      <c r="H22" s="146">
        <v>0</v>
      </c>
      <c r="I22" s="146">
        <v>0</v>
      </c>
      <c r="J22" s="146">
        <v>2</v>
      </c>
      <c r="K22" s="146">
        <f>SUM(G22:J22)</f>
        <v>6</v>
      </c>
      <c r="L22" s="146">
        <v>0</v>
      </c>
      <c r="M22" s="146">
        <v>0</v>
      </c>
      <c r="N22" s="168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298</v>
      </c>
      <c r="C23" s="146">
        <v>223</v>
      </c>
      <c r="D23" s="146">
        <v>217</v>
      </c>
      <c r="E23" s="146">
        <v>396</v>
      </c>
      <c r="F23" s="146">
        <f>SUM(B23:E23)</f>
        <v>1134</v>
      </c>
      <c r="G23" s="146">
        <v>380</v>
      </c>
      <c r="H23" s="146">
        <v>66</v>
      </c>
      <c r="I23" s="146">
        <v>21</v>
      </c>
      <c r="J23" s="146">
        <v>101</v>
      </c>
      <c r="K23" s="146">
        <f>SUM(G23:J23)</f>
        <v>568</v>
      </c>
      <c r="L23" s="146">
        <v>82</v>
      </c>
      <c r="M23" s="146">
        <v>22</v>
      </c>
      <c r="N23" s="146">
        <v>24</v>
      </c>
      <c r="O23" s="146">
        <v>25</v>
      </c>
      <c r="P23" s="146">
        <f>SUM(L23:O23)</f>
        <v>153</v>
      </c>
    </row>
    <row r="24" spans="1:18" ht="20.100000000000001" customHeight="1" x14ac:dyDescent="0.2">
      <c r="A24" s="15" t="s">
        <v>7</v>
      </c>
      <c r="B24" s="143">
        <f>SUM(B21:B23)</f>
        <v>312</v>
      </c>
      <c r="C24" s="143">
        <f>SUM(C21:C23)</f>
        <v>272</v>
      </c>
      <c r="D24" s="143">
        <f>SUM(D21:D23)</f>
        <v>287</v>
      </c>
      <c r="E24" s="143">
        <f>SUM(E21:E23)</f>
        <v>470</v>
      </c>
      <c r="F24" s="143">
        <f>SUM(B24:E24)</f>
        <v>1341</v>
      </c>
      <c r="G24" s="143">
        <f>SUM(G21:G23)</f>
        <v>456</v>
      </c>
      <c r="H24" s="143">
        <f>SUM(H21:H23)</f>
        <v>82</v>
      </c>
      <c r="I24" s="143">
        <f>SUM(I21:I23)</f>
        <v>24</v>
      </c>
      <c r="J24" s="143">
        <f>SUM(J21:J23)</f>
        <v>113</v>
      </c>
      <c r="K24" s="143">
        <f>SUM(G24:J24)</f>
        <v>675</v>
      </c>
      <c r="L24" s="143">
        <f>SUM(L21:L23)</f>
        <v>105</v>
      </c>
      <c r="M24" s="143">
        <f>SUM(M21:M23)</f>
        <v>22</v>
      </c>
      <c r="N24" s="143">
        <f>SUM(N21:N23)</f>
        <v>27</v>
      </c>
      <c r="O24" s="180">
        <f>SUM(O21:O23)</f>
        <v>27</v>
      </c>
      <c r="P24" s="143">
        <f>SUM(P21:P23)</f>
        <v>181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11</v>
      </c>
      <c r="J3" s="6"/>
      <c r="K3" s="4" t="s">
        <v>2</v>
      </c>
      <c r="L3" s="137">
        <v>6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73</v>
      </c>
      <c r="C6" s="148">
        <v>100</v>
      </c>
      <c r="D6" s="148">
        <v>90</v>
      </c>
      <c r="E6" s="148">
        <f>B6+C6+D6</f>
        <v>263</v>
      </c>
      <c r="F6" s="148">
        <v>38</v>
      </c>
      <c r="G6" s="148">
        <v>49</v>
      </c>
      <c r="H6" s="148">
        <v>1</v>
      </c>
      <c r="I6" s="148">
        <v>0</v>
      </c>
      <c r="J6" s="148">
        <f>SUM(G6:I6)</f>
        <v>50</v>
      </c>
      <c r="K6" s="148">
        <v>79</v>
      </c>
      <c r="L6" s="148">
        <v>92</v>
      </c>
      <c r="M6" s="146">
        <v>80</v>
      </c>
      <c r="N6" s="146">
        <f>SUM(K6:M6)</f>
        <v>251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62</v>
      </c>
      <c r="C7" s="148">
        <v>42</v>
      </c>
      <c r="D7" s="148">
        <v>6</v>
      </c>
      <c r="E7" s="148">
        <f>B7+C7+D7</f>
        <v>110</v>
      </c>
      <c r="F7" s="148">
        <v>1</v>
      </c>
      <c r="G7" s="148">
        <v>15</v>
      </c>
      <c r="H7" s="148">
        <v>0</v>
      </c>
      <c r="I7" s="148">
        <v>0</v>
      </c>
      <c r="J7" s="148">
        <f>SUM(G7:I7)</f>
        <v>15</v>
      </c>
      <c r="K7" s="148">
        <v>63</v>
      </c>
      <c r="L7" s="148">
        <v>20</v>
      </c>
      <c r="M7" s="146">
        <v>13</v>
      </c>
      <c r="N7" s="143">
        <f>SUM(K7:M7)</f>
        <v>96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248</v>
      </c>
      <c r="C8" s="148">
        <v>342</v>
      </c>
      <c r="D8" s="148">
        <v>171</v>
      </c>
      <c r="E8" s="148">
        <f>B8+C8+D8</f>
        <v>761</v>
      </c>
      <c r="F8" s="148">
        <v>409</v>
      </c>
      <c r="G8" s="148">
        <v>387</v>
      </c>
      <c r="H8" s="148">
        <v>3</v>
      </c>
      <c r="I8" s="148">
        <v>2</v>
      </c>
      <c r="J8" s="148">
        <f>SUM(G8:I8)</f>
        <v>392</v>
      </c>
      <c r="K8" s="148">
        <v>275</v>
      </c>
      <c r="L8" s="148">
        <v>338</v>
      </c>
      <c r="M8" s="116">
        <v>165</v>
      </c>
      <c r="N8" s="139">
        <f>SUM(K8:M8)</f>
        <v>778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383</v>
      </c>
      <c r="C9" s="143">
        <f>SUM(C6:C8)</f>
        <v>484</v>
      </c>
      <c r="D9" s="143">
        <f>SUM(D6:D8)</f>
        <v>267</v>
      </c>
      <c r="E9" s="148">
        <f>B9+C9+D9</f>
        <v>1134</v>
      </c>
      <c r="F9" s="15">
        <f>SUM(F6:F8)</f>
        <v>448</v>
      </c>
      <c r="G9" s="15">
        <f>SUM(G6:G8)</f>
        <v>451</v>
      </c>
      <c r="H9" s="15">
        <f>SUM(H6:H8)</f>
        <v>4</v>
      </c>
      <c r="I9" s="15">
        <f>SUM(I6:I8)</f>
        <v>2</v>
      </c>
      <c r="J9" s="148">
        <f>SUM(G9:I9)</f>
        <v>457</v>
      </c>
      <c r="K9" s="15">
        <f>SUM(K6:K8)</f>
        <v>417</v>
      </c>
      <c r="L9" s="15">
        <f>SUM(L6:L8)</f>
        <v>450</v>
      </c>
      <c r="M9" s="15">
        <f>SUM(M6:M8)</f>
        <v>258</v>
      </c>
      <c r="N9" s="139">
        <f>SUM(N6:N8)</f>
        <v>1125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3</v>
      </c>
      <c r="C14" s="74">
        <v>8</v>
      </c>
      <c r="D14" s="74">
        <v>10</v>
      </c>
      <c r="E14" s="62">
        <v>52</v>
      </c>
      <c r="F14" s="146">
        <f>SUM(B14:E14)</f>
        <v>73</v>
      </c>
      <c r="G14" s="20">
        <v>16</v>
      </c>
      <c r="H14" s="19">
        <v>27</v>
      </c>
      <c r="I14" s="5">
        <v>52</v>
      </c>
      <c r="J14" s="5">
        <v>5</v>
      </c>
      <c r="K14" s="150">
        <f>SUM(G14:J14)</f>
        <v>100</v>
      </c>
      <c r="L14" s="19">
        <v>18</v>
      </c>
      <c r="M14" s="5">
        <v>55</v>
      </c>
      <c r="N14" s="5">
        <v>12</v>
      </c>
      <c r="O14" s="64">
        <v>5</v>
      </c>
      <c r="P14" s="74">
        <f>SUM(L14:O14)</f>
        <v>90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9</v>
      </c>
      <c r="E15" s="63">
        <v>53</v>
      </c>
      <c r="F15" s="146">
        <f>SUM(B15:E15)</f>
        <v>62</v>
      </c>
      <c r="G15" s="23">
        <v>0</v>
      </c>
      <c r="H15" s="22">
        <v>0</v>
      </c>
      <c r="I15" s="5">
        <v>16</v>
      </c>
      <c r="J15" s="5">
        <v>26</v>
      </c>
      <c r="K15" s="150">
        <f>SUM(G15:J15)</f>
        <v>42</v>
      </c>
      <c r="L15" s="22">
        <v>0</v>
      </c>
      <c r="M15" s="5">
        <v>2</v>
      </c>
      <c r="N15" s="5">
        <v>2</v>
      </c>
      <c r="O15" s="65">
        <v>2</v>
      </c>
      <c r="P15" s="74">
        <f>SUM(L15:O15)</f>
        <v>6</v>
      </c>
    </row>
    <row r="16" spans="1:17" ht="20.100000000000001" customHeight="1" x14ac:dyDescent="0.2">
      <c r="A16" s="147" t="s">
        <v>17</v>
      </c>
      <c r="B16" s="22">
        <v>33</v>
      </c>
      <c r="C16" s="74">
        <v>10</v>
      </c>
      <c r="D16" s="74">
        <v>67</v>
      </c>
      <c r="E16" s="63">
        <v>138</v>
      </c>
      <c r="F16" s="146">
        <f>SUM(B16:E16)</f>
        <v>248</v>
      </c>
      <c r="G16" s="23">
        <v>50</v>
      </c>
      <c r="H16" s="22">
        <v>44</v>
      </c>
      <c r="I16" s="5">
        <v>203</v>
      </c>
      <c r="J16" s="5">
        <v>45</v>
      </c>
      <c r="K16" s="150">
        <f>SUM(G16:J16)</f>
        <v>342</v>
      </c>
      <c r="L16" s="22">
        <v>59</v>
      </c>
      <c r="M16" s="5">
        <v>71</v>
      </c>
      <c r="N16" s="5">
        <v>24</v>
      </c>
      <c r="O16" s="65">
        <v>17</v>
      </c>
      <c r="P16" s="74">
        <f>SUM(L16:O16)</f>
        <v>171</v>
      </c>
    </row>
    <row r="17" spans="1:18" ht="20.100000000000001" customHeight="1" x14ac:dyDescent="0.2">
      <c r="A17" s="147" t="s">
        <v>7</v>
      </c>
      <c r="B17" s="22">
        <f>SUM(B14:B16)</f>
        <v>36</v>
      </c>
      <c r="C17" s="22">
        <f>SUM(C14:C16)</f>
        <v>18</v>
      </c>
      <c r="D17" s="22">
        <f>SUM(D14:D16)</f>
        <v>86</v>
      </c>
      <c r="E17" s="22">
        <f>SUM(E14:E16)</f>
        <v>243</v>
      </c>
      <c r="F17" s="146">
        <f>SUM(B17:E17)</f>
        <v>383</v>
      </c>
      <c r="G17" s="23">
        <f>SUM(G14:G16)</f>
        <v>66</v>
      </c>
      <c r="H17" s="23">
        <f>SUM(H14:H16)</f>
        <v>71</v>
      </c>
      <c r="I17" s="20">
        <f>SUM(I14:I16)</f>
        <v>271</v>
      </c>
      <c r="J17" s="20">
        <f>SUM(J14:J16)</f>
        <v>76</v>
      </c>
      <c r="K17" s="146">
        <f>SUM(G17:J17)</f>
        <v>484</v>
      </c>
      <c r="L17" s="23">
        <f>SUM(L14:L16)</f>
        <v>77</v>
      </c>
      <c r="M17" s="20">
        <f>SUM(M14:M16)</f>
        <v>128</v>
      </c>
      <c r="N17" s="20">
        <f>SUM(N14:N16)</f>
        <v>38</v>
      </c>
      <c r="O17" s="23">
        <f>SUM(O14:O16)</f>
        <v>24</v>
      </c>
      <c r="P17" s="74">
        <f>SUM(L17:O17)</f>
        <v>267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4</v>
      </c>
      <c r="C21" s="146">
        <v>6</v>
      </c>
      <c r="D21" s="146">
        <v>4</v>
      </c>
      <c r="E21" s="146">
        <v>65</v>
      </c>
      <c r="F21" s="146">
        <f>SUM(B21:E21)</f>
        <v>79</v>
      </c>
      <c r="G21" s="146">
        <v>11</v>
      </c>
      <c r="H21" s="146">
        <v>19</v>
      </c>
      <c r="I21" s="146">
        <v>52</v>
      </c>
      <c r="J21" s="146">
        <v>10</v>
      </c>
      <c r="K21" s="146">
        <f>SUM(G21:J21)</f>
        <v>92</v>
      </c>
      <c r="L21" s="146">
        <v>10</v>
      </c>
      <c r="M21" s="146">
        <v>51</v>
      </c>
      <c r="N21" s="146">
        <v>13</v>
      </c>
      <c r="O21" s="146">
        <v>6</v>
      </c>
      <c r="P21" s="146">
        <f>SUM(L21:O21)</f>
        <v>80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6</v>
      </c>
      <c r="E22" s="146">
        <v>57</v>
      </c>
      <c r="F22" s="146">
        <f>SUM(B22:E22)</f>
        <v>63</v>
      </c>
      <c r="G22" s="146">
        <v>0</v>
      </c>
      <c r="H22" s="146">
        <v>0</v>
      </c>
      <c r="I22" s="146">
        <v>17</v>
      </c>
      <c r="J22" s="146">
        <v>3</v>
      </c>
      <c r="K22" s="146">
        <f>SUM(G22:J22)</f>
        <v>20</v>
      </c>
      <c r="L22" s="146">
        <v>0</v>
      </c>
      <c r="M22" s="146">
        <v>2</v>
      </c>
      <c r="N22" s="181">
        <v>3</v>
      </c>
      <c r="O22" s="146">
        <v>8</v>
      </c>
      <c r="P22" s="146">
        <f>SUM(L22:O22)</f>
        <v>13</v>
      </c>
    </row>
    <row r="23" spans="1:18" ht="20.100000000000001" customHeight="1" x14ac:dyDescent="0.2">
      <c r="A23" s="148" t="s">
        <v>17</v>
      </c>
      <c r="B23" s="146">
        <v>28</v>
      </c>
      <c r="C23" s="146">
        <v>9</v>
      </c>
      <c r="D23" s="146">
        <v>43</v>
      </c>
      <c r="E23" s="146">
        <v>195</v>
      </c>
      <c r="F23" s="146">
        <f>SUM(B23:E23)</f>
        <v>275</v>
      </c>
      <c r="G23" s="146">
        <v>45</v>
      </c>
      <c r="H23" s="146">
        <v>30</v>
      </c>
      <c r="I23" s="146">
        <v>184</v>
      </c>
      <c r="J23" s="146">
        <v>79</v>
      </c>
      <c r="K23" s="146">
        <f>SUM(G23:J23)</f>
        <v>338</v>
      </c>
      <c r="L23" s="146">
        <v>41</v>
      </c>
      <c r="M23" s="146">
        <v>61</v>
      </c>
      <c r="N23" s="146">
        <v>58</v>
      </c>
      <c r="O23" s="146">
        <v>5</v>
      </c>
      <c r="P23" s="146">
        <f>SUM(L23:O23)</f>
        <v>165</v>
      </c>
    </row>
    <row r="24" spans="1:18" ht="20.100000000000001" customHeight="1" x14ac:dyDescent="0.2">
      <c r="A24" s="15" t="s">
        <v>7</v>
      </c>
      <c r="B24" s="143">
        <f>SUM(B21:B23)</f>
        <v>32</v>
      </c>
      <c r="C24" s="143">
        <f>SUM(C21:C23)</f>
        <v>15</v>
      </c>
      <c r="D24" s="143">
        <f>SUM(D21:D23)</f>
        <v>53</v>
      </c>
      <c r="E24" s="143">
        <f>SUM(E21:E23)</f>
        <v>317</v>
      </c>
      <c r="F24" s="143">
        <f>SUM(B24:E24)</f>
        <v>417</v>
      </c>
      <c r="G24" s="143">
        <f>SUM(G21:G23)</f>
        <v>56</v>
      </c>
      <c r="H24" s="143">
        <f>SUM(H21:H23)</f>
        <v>49</v>
      </c>
      <c r="I24" s="143">
        <f>SUM(I21:I23)</f>
        <v>253</v>
      </c>
      <c r="J24" s="143">
        <f>SUM(J21:J23)</f>
        <v>92</v>
      </c>
      <c r="K24" s="143">
        <f>SUM(G24:J24)</f>
        <v>450</v>
      </c>
      <c r="L24" s="143">
        <f>SUM(L21:L23)</f>
        <v>51</v>
      </c>
      <c r="M24" s="143">
        <f>SUM(M21:M23)</f>
        <v>114</v>
      </c>
      <c r="N24" s="143">
        <f>SUM(N21:N23)</f>
        <v>74</v>
      </c>
      <c r="O24" s="143">
        <v>0</v>
      </c>
      <c r="P24" s="143">
        <f>SUM(P21:P23)</f>
        <v>258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5</v>
      </c>
      <c r="J3" s="6"/>
      <c r="K3" s="4" t="s">
        <v>2</v>
      </c>
      <c r="L3" s="137">
        <v>5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14</v>
      </c>
      <c r="C6" s="148">
        <v>53</v>
      </c>
      <c r="D6" s="148">
        <v>38</v>
      </c>
      <c r="E6" s="148">
        <f>B6+C6+D6</f>
        <v>105</v>
      </c>
      <c r="F6" s="148">
        <v>22</v>
      </c>
      <c r="G6" s="148">
        <v>27</v>
      </c>
      <c r="H6" s="148">
        <v>0</v>
      </c>
      <c r="I6" s="148">
        <v>0</v>
      </c>
      <c r="J6" s="148">
        <f>SUM(G6:I6)</f>
        <v>27</v>
      </c>
      <c r="K6" s="148">
        <v>8</v>
      </c>
      <c r="L6" s="148">
        <v>55</v>
      </c>
      <c r="M6" s="146">
        <v>37</v>
      </c>
      <c r="N6" s="146">
        <f>SUM(K6:M6)</f>
        <v>100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4</v>
      </c>
      <c r="C7" s="148">
        <v>2</v>
      </c>
      <c r="D7" s="148">
        <v>3</v>
      </c>
      <c r="E7" s="148">
        <f>B7+C7+D7</f>
        <v>9</v>
      </c>
      <c r="F7" s="148">
        <v>4</v>
      </c>
      <c r="G7" s="148">
        <v>2</v>
      </c>
      <c r="H7" s="148">
        <v>0</v>
      </c>
      <c r="I7" s="148">
        <v>0</v>
      </c>
      <c r="J7" s="148">
        <f>SUM(G7:I7)</f>
        <v>2</v>
      </c>
      <c r="K7" s="148">
        <v>4</v>
      </c>
      <c r="L7" s="148">
        <v>6</v>
      </c>
      <c r="M7" s="146">
        <v>1</v>
      </c>
      <c r="N7" s="143">
        <f>SUM(K7:M7)</f>
        <v>11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114</v>
      </c>
      <c r="C8" s="148">
        <v>178</v>
      </c>
      <c r="D8" s="148">
        <v>98</v>
      </c>
      <c r="E8" s="148">
        <f>B8+C8+D8</f>
        <v>390</v>
      </c>
      <c r="F8" s="148">
        <v>83</v>
      </c>
      <c r="G8" s="148">
        <v>69</v>
      </c>
      <c r="H8" s="148">
        <v>0</v>
      </c>
      <c r="I8" s="148">
        <v>0</v>
      </c>
      <c r="J8" s="148">
        <f>SUM(G8:I8)</f>
        <v>69</v>
      </c>
      <c r="K8" s="148">
        <v>109</v>
      </c>
      <c r="L8" s="148">
        <v>207</v>
      </c>
      <c r="M8" s="116">
        <v>88</v>
      </c>
      <c r="N8" s="139">
        <f>SUM(K8:M8)</f>
        <v>404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132</v>
      </c>
      <c r="C9" s="143">
        <f>SUM(C6:C8)</f>
        <v>233</v>
      </c>
      <c r="D9" s="143">
        <f>SUM(D6:D8)</f>
        <v>139</v>
      </c>
      <c r="E9" s="148">
        <f>B9+C9+D9</f>
        <v>504</v>
      </c>
      <c r="F9" s="15">
        <f>SUM(F6:F8)</f>
        <v>109</v>
      </c>
      <c r="G9" s="15">
        <f>SUM(G6:G8)</f>
        <v>98</v>
      </c>
      <c r="H9" s="15">
        <f>SUM(H6:H8)</f>
        <v>0</v>
      </c>
      <c r="I9" s="15">
        <f>SUM(I6:I8)</f>
        <v>0</v>
      </c>
      <c r="J9" s="148">
        <f>SUM(G9:I9)</f>
        <v>98</v>
      </c>
      <c r="K9" s="15">
        <f>SUM(K6:K8)</f>
        <v>121</v>
      </c>
      <c r="L9" s="15">
        <f>SUM(L6:L8)</f>
        <v>268</v>
      </c>
      <c r="M9" s="15">
        <f>SUM(M6:M8)</f>
        <v>126</v>
      </c>
      <c r="N9" s="139">
        <f>SUM(N6:N8)</f>
        <v>515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2</v>
      </c>
      <c r="C14" s="74">
        <v>3</v>
      </c>
      <c r="D14" s="74">
        <v>1</v>
      </c>
      <c r="E14" s="62">
        <v>8</v>
      </c>
      <c r="F14" s="146">
        <f>SUM(B14:E14)</f>
        <v>14</v>
      </c>
      <c r="G14" s="20">
        <v>11</v>
      </c>
      <c r="H14" s="19">
        <v>13</v>
      </c>
      <c r="I14" s="5">
        <v>14</v>
      </c>
      <c r="J14" s="5">
        <v>15</v>
      </c>
      <c r="K14" s="150">
        <f>SUM(G14:J14)</f>
        <v>53</v>
      </c>
      <c r="L14" s="19">
        <v>11</v>
      </c>
      <c r="M14" s="5">
        <v>8</v>
      </c>
      <c r="N14" s="5">
        <v>13</v>
      </c>
      <c r="O14" s="64">
        <v>6</v>
      </c>
      <c r="P14" s="74">
        <f>SUM(L14:O14)</f>
        <v>38</v>
      </c>
    </row>
    <row r="15" spans="1:17" ht="20.100000000000001" customHeight="1" x14ac:dyDescent="0.2">
      <c r="A15" s="147" t="s">
        <v>16</v>
      </c>
      <c r="B15" s="22">
        <v>0</v>
      </c>
      <c r="C15" s="74">
        <v>2</v>
      </c>
      <c r="D15" s="74">
        <v>0</v>
      </c>
      <c r="E15" s="63">
        <v>2</v>
      </c>
      <c r="F15" s="146">
        <f>SUM(B15:E15)</f>
        <v>4</v>
      </c>
      <c r="G15" s="23">
        <v>1</v>
      </c>
      <c r="H15" s="22">
        <v>0</v>
      </c>
      <c r="I15" s="5">
        <v>0</v>
      </c>
      <c r="J15" s="5">
        <v>1</v>
      </c>
      <c r="K15" s="150">
        <f>SUM(G15:J15)</f>
        <v>2</v>
      </c>
      <c r="L15" s="22">
        <v>1</v>
      </c>
      <c r="M15" s="5">
        <v>0</v>
      </c>
      <c r="N15" s="5">
        <v>2</v>
      </c>
      <c r="O15" s="65">
        <v>0</v>
      </c>
      <c r="P15" s="74">
        <f>SUM(L15:O15)</f>
        <v>3</v>
      </c>
    </row>
    <row r="16" spans="1:17" ht="20.100000000000001" customHeight="1" x14ac:dyDescent="0.2">
      <c r="A16" s="147" t="s">
        <v>17</v>
      </c>
      <c r="B16" s="22">
        <v>42</v>
      </c>
      <c r="C16" s="74">
        <v>13</v>
      </c>
      <c r="D16" s="74">
        <v>18</v>
      </c>
      <c r="E16" s="63">
        <v>41</v>
      </c>
      <c r="F16" s="146">
        <f>SUM(B16:E16)</f>
        <v>114</v>
      </c>
      <c r="G16" s="23">
        <v>31</v>
      </c>
      <c r="H16" s="22">
        <v>25</v>
      </c>
      <c r="I16" s="5">
        <v>63</v>
      </c>
      <c r="J16" s="5">
        <v>60</v>
      </c>
      <c r="K16" s="150">
        <f>SUM(G16:J16)</f>
        <v>179</v>
      </c>
      <c r="L16" s="22">
        <v>26</v>
      </c>
      <c r="M16" s="5">
        <v>24</v>
      </c>
      <c r="N16" s="5">
        <v>39</v>
      </c>
      <c r="O16" s="65">
        <v>9</v>
      </c>
      <c r="P16" s="74">
        <f>SUM(L16:O16)</f>
        <v>98</v>
      </c>
    </row>
    <row r="17" spans="1:18" ht="20.100000000000001" customHeight="1" x14ac:dyDescent="0.2">
      <c r="A17" s="147" t="s">
        <v>7</v>
      </c>
      <c r="B17" s="22">
        <f>SUM(B14:B16)</f>
        <v>44</v>
      </c>
      <c r="C17" s="22">
        <f>SUM(C14:C16)</f>
        <v>18</v>
      </c>
      <c r="D17" s="22">
        <f>SUM(D14:D16)</f>
        <v>19</v>
      </c>
      <c r="E17" s="22">
        <f>SUM(E14:E16)</f>
        <v>51</v>
      </c>
      <c r="F17" s="146">
        <f>SUM(B17:E17)</f>
        <v>132</v>
      </c>
      <c r="G17" s="23">
        <f>SUM(G14:G16)</f>
        <v>43</v>
      </c>
      <c r="H17" s="23">
        <f>SUM(H14:H16)</f>
        <v>38</v>
      </c>
      <c r="I17" s="20">
        <f>SUM(I14:I16)</f>
        <v>77</v>
      </c>
      <c r="J17" s="20">
        <f>SUM(J14:J16)</f>
        <v>76</v>
      </c>
      <c r="K17" s="146">
        <f>SUM(G17:J17)</f>
        <v>234</v>
      </c>
      <c r="L17" s="23">
        <f>SUM(L14:L16)</f>
        <v>38</v>
      </c>
      <c r="M17" s="20">
        <f>SUM(M14:M16)</f>
        <v>32</v>
      </c>
      <c r="N17" s="20">
        <f>SUM(N14:N16)</f>
        <v>54</v>
      </c>
      <c r="O17" s="23">
        <f>SUM(O14:O16)</f>
        <v>15</v>
      </c>
      <c r="P17" s="74">
        <f>SUM(L17:O17)</f>
        <v>139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</v>
      </c>
      <c r="C21" s="146">
        <v>1</v>
      </c>
      <c r="D21" s="146">
        <v>2</v>
      </c>
      <c r="E21" s="146">
        <v>4</v>
      </c>
      <c r="F21" s="146">
        <f>SUM(B21:E21)</f>
        <v>8</v>
      </c>
      <c r="G21" s="146">
        <v>7</v>
      </c>
      <c r="H21" s="146">
        <v>7</v>
      </c>
      <c r="I21" s="146">
        <v>13</v>
      </c>
      <c r="J21" s="146">
        <v>28</v>
      </c>
      <c r="K21" s="146">
        <f>SUM(G21:J21)</f>
        <v>55</v>
      </c>
      <c r="L21" s="146">
        <v>4</v>
      </c>
      <c r="M21" s="146">
        <v>8</v>
      </c>
      <c r="N21" s="146">
        <v>11</v>
      </c>
      <c r="O21" s="146">
        <v>14</v>
      </c>
      <c r="P21" s="146">
        <f>SUM(L21:O21)</f>
        <v>37</v>
      </c>
    </row>
    <row r="22" spans="1:18" ht="20.100000000000001" customHeight="1" x14ac:dyDescent="0.2">
      <c r="A22" s="148" t="s">
        <v>16</v>
      </c>
      <c r="B22" s="146">
        <v>0</v>
      </c>
      <c r="C22" s="146">
        <v>2</v>
      </c>
      <c r="D22" s="146">
        <v>0</v>
      </c>
      <c r="E22" s="146">
        <v>2</v>
      </c>
      <c r="F22" s="146">
        <f>SUM(B22:E22)</f>
        <v>4</v>
      </c>
      <c r="G22" s="146">
        <v>1</v>
      </c>
      <c r="H22" s="146">
        <v>0</v>
      </c>
      <c r="I22" s="146">
        <v>0</v>
      </c>
      <c r="J22" s="146">
        <v>5</v>
      </c>
      <c r="K22" s="146">
        <f>SUM(G22:J22)</f>
        <v>6</v>
      </c>
      <c r="L22" s="146">
        <v>1</v>
      </c>
      <c r="M22" s="146">
        <v>0</v>
      </c>
      <c r="N22" s="181">
        <v>0</v>
      </c>
      <c r="O22" s="146">
        <v>0</v>
      </c>
      <c r="P22" s="146">
        <f>SUM(L22:O22)</f>
        <v>1</v>
      </c>
    </row>
    <row r="23" spans="1:18" ht="20.100000000000001" customHeight="1" x14ac:dyDescent="0.2">
      <c r="A23" s="148" t="s">
        <v>17</v>
      </c>
      <c r="B23" s="146">
        <v>30</v>
      </c>
      <c r="C23" s="146">
        <v>5</v>
      </c>
      <c r="D23" s="146">
        <v>20</v>
      </c>
      <c r="E23" s="146">
        <v>54</v>
      </c>
      <c r="F23" s="146">
        <f>SUM(B23:E23)</f>
        <v>109</v>
      </c>
      <c r="G23" s="146">
        <v>35</v>
      </c>
      <c r="H23" s="146">
        <v>29</v>
      </c>
      <c r="I23" s="146">
        <v>47</v>
      </c>
      <c r="J23" s="146">
        <v>96</v>
      </c>
      <c r="K23" s="146">
        <f>SUM(G23:J23)</f>
        <v>207</v>
      </c>
      <c r="L23" s="146">
        <v>25</v>
      </c>
      <c r="M23" s="146">
        <v>9</v>
      </c>
      <c r="N23" s="146">
        <v>32</v>
      </c>
      <c r="O23" s="146">
        <v>22</v>
      </c>
      <c r="P23" s="146">
        <f>SUM(L23:O23)</f>
        <v>88</v>
      </c>
    </row>
    <row r="24" spans="1:18" ht="20.100000000000001" customHeight="1" x14ac:dyDescent="0.2">
      <c r="A24" s="15" t="s">
        <v>7</v>
      </c>
      <c r="B24" s="143">
        <f>SUM(B21:B23)</f>
        <v>31</v>
      </c>
      <c r="C24" s="143">
        <f>SUM(C21:C23)</f>
        <v>8</v>
      </c>
      <c r="D24" s="143">
        <f>SUM(D21:D23)</f>
        <v>22</v>
      </c>
      <c r="E24" s="143">
        <f>SUM(E21:E23)</f>
        <v>60</v>
      </c>
      <c r="F24" s="143">
        <f>SUM(B24:E24)</f>
        <v>121</v>
      </c>
      <c r="G24" s="143">
        <f>SUM(G21:G23)</f>
        <v>43</v>
      </c>
      <c r="H24" s="143">
        <f>SUM(H21:H23)</f>
        <v>36</v>
      </c>
      <c r="I24" s="143">
        <f>SUM(I21:I23)</f>
        <v>60</v>
      </c>
      <c r="J24" s="143">
        <f>SUM(J21:J23)</f>
        <v>129</v>
      </c>
      <c r="K24" s="143">
        <f>SUM(G24:J24)</f>
        <v>268</v>
      </c>
      <c r="L24" s="143">
        <f>SUM(L21:L23)</f>
        <v>30</v>
      </c>
      <c r="M24" s="143">
        <f>SUM(M21:M23)</f>
        <v>17</v>
      </c>
      <c r="N24" s="143">
        <f>SUM(N21:N23)</f>
        <v>43</v>
      </c>
      <c r="O24" s="143">
        <v>0</v>
      </c>
      <c r="P24" s="143">
        <f>SUM(P21:P23)</f>
        <v>126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>
        <v>10</v>
      </c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30</v>
      </c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>
        <v>29</v>
      </c>
      <c r="F27" s="93">
        <v>5</v>
      </c>
      <c r="G27" s="93">
        <v>4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29</v>
      </c>
      <c r="F37" s="109">
        <f>SUM(F27:F36)</f>
        <v>5</v>
      </c>
      <c r="G37" s="109">
        <f>SUM(G27:G36)</f>
        <v>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8</v>
      </c>
      <c r="J3" s="6"/>
      <c r="K3" s="4" t="s">
        <v>2</v>
      </c>
      <c r="L3" s="137">
        <v>6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57</v>
      </c>
      <c r="C6" s="148">
        <v>67</v>
      </c>
      <c r="D6" s="148">
        <v>55</v>
      </c>
      <c r="E6" s="148">
        <f>B6+C6+D6</f>
        <v>179</v>
      </c>
      <c r="F6" s="148">
        <v>7</v>
      </c>
      <c r="G6" s="148">
        <v>18</v>
      </c>
      <c r="H6" s="148">
        <v>0</v>
      </c>
      <c r="I6" s="148">
        <v>0</v>
      </c>
      <c r="J6" s="148">
        <f>SUM(G6:I6)</f>
        <v>18</v>
      </c>
      <c r="K6" s="148">
        <v>50</v>
      </c>
      <c r="L6" s="148">
        <v>75</v>
      </c>
      <c r="M6" s="146">
        <v>43</v>
      </c>
      <c r="N6" s="189">
        <f>SUM(K6:M6)</f>
        <v>168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</v>
      </c>
      <c r="C7" s="148">
        <v>3</v>
      </c>
      <c r="D7" s="148">
        <v>0</v>
      </c>
      <c r="E7" s="148">
        <f>B7+C7+D7</f>
        <v>4</v>
      </c>
      <c r="F7" s="148">
        <v>1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1</v>
      </c>
      <c r="L7" s="148">
        <v>4</v>
      </c>
      <c r="M7" s="146">
        <v>0</v>
      </c>
      <c r="N7" s="189">
        <f>SUM(K7:M7)</f>
        <v>5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376</v>
      </c>
      <c r="C8" s="148">
        <v>335</v>
      </c>
      <c r="D8" s="148">
        <v>189</v>
      </c>
      <c r="E8" s="148">
        <f>B8+C8+D8</f>
        <v>900</v>
      </c>
      <c r="F8" s="148">
        <v>89</v>
      </c>
      <c r="G8" s="148">
        <v>95</v>
      </c>
      <c r="H8" s="148">
        <v>0</v>
      </c>
      <c r="I8" s="148">
        <v>3</v>
      </c>
      <c r="J8" s="148">
        <f>SUM(G8:I8)</f>
        <v>98</v>
      </c>
      <c r="K8" s="148">
        <v>370</v>
      </c>
      <c r="L8" s="148">
        <v>366</v>
      </c>
      <c r="M8" s="116">
        <v>155</v>
      </c>
      <c r="N8" s="189">
        <f>SUM(K8:M8)</f>
        <v>891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434</v>
      </c>
      <c r="C9" s="143">
        <f>SUM(C6:C8)</f>
        <v>405</v>
      </c>
      <c r="D9" s="143">
        <f>SUM(D6:D8)</f>
        <v>244</v>
      </c>
      <c r="E9" s="148">
        <f>B9+C9+D9</f>
        <v>1083</v>
      </c>
      <c r="F9" s="15">
        <f>SUM(F6:F8)</f>
        <v>97</v>
      </c>
      <c r="G9" s="15">
        <f>SUM(G6:G8)</f>
        <v>113</v>
      </c>
      <c r="H9" s="15">
        <f>SUM(H6:H8)</f>
        <v>0</v>
      </c>
      <c r="I9" s="15">
        <f>SUM(I6:I8)</f>
        <v>3</v>
      </c>
      <c r="J9" s="148">
        <f>SUM(G9:I9)</f>
        <v>116</v>
      </c>
      <c r="K9" s="15">
        <f>SUM(K6:K8)</f>
        <v>421</v>
      </c>
      <c r="L9" s="15">
        <f>SUM(L6:L8)</f>
        <v>445</v>
      </c>
      <c r="M9" s="15">
        <f>SUM(M6:M8)</f>
        <v>198</v>
      </c>
      <c r="N9" s="139">
        <f>SUM(N6:N8)</f>
        <v>1064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3</v>
      </c>
      <c r="C14" s="74">
        <v>4</v>
      </c>
      <c r="D14" s="74">
        <v>17</v>
      </c>
      <c r="E14" s="62">
        <v>33</v>
      </c>
      <c r="F14" s="146">
        <f>SUM(B14:E14)</f>
        <v>57</v>
      </c>
      <c r="G14" s="20">
        <v>18</v>
      </c>
      <c r="H14" s="19">
        <v>22</v>
      </c>
      <c r="I14" s="5">
        <v>27</v>
      </c>
      <c r="J14" s="5">
        <v>0</v>
      </c>
      <c r="K14" s="150">
        <f>SUM(G14:J14)</f>
        <v>67</v>
      </c>
      <c r="L14" s="19">
        <v>35</v>
      </c>
      <c r="M14" s="5">
        <v>13</v>
      </c>
      <c r="N14" s="5">
        <v>2</v>
      </c>
      <c r="O14" s="64">
        <v>5</v>
      </c>
      <c r="P14" s="74">
        <f>SUM(L14:O14)</f>
        <v>55</v>
      </c>
    </row>
    <row r="15" spans="1:17" ht="20.100000000000001" customHeight="1" x14ac:dyDescent="0.2">
      <c r="A15" s="147" t="s">
        <v>16</v>
      </c>
      <c r="B15" s="22">
        <v>0</v>
      </c>
      <c r="C15" s="74">
        <v>1</v>
      </c>
      <c r="D15" s="74">
        <v>0</v>
      </c>
      <c r="E15" s="63">
        <v>0</v>
      </c>
      <c r="F15" s="146">
        <f>SUM(B15:E15)</f>
        <v>1</v>
      </c>
      <c r="G15" s="23">
        <v>2</v>
      </c>
      <c r="H15" s="22">
        <v>1</v>
      </c>
      <c r="I15" s="5">
        <v>0</v>
      </c>
      <c r="J15" s="5">
        <v>0</v>
      </c>
      <c r="K15" s="150">
        <f>SUM(G15:J15)</f>
        <v>3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38</v>
      </c>
      <c r="C16" s="74">
        <v>16</v>
      </c>
      <c r="D16" s="74">
        <v>129</v>
      </c>
      <c r="E16" s="63">
        <v>193</v>
      </c>
      <c r="F16" s="146">
        <f>SUM(B16:E16)</f>
        <v>376</v>
      </c>
      <c r="G16" s="23">
        <v>140</v>
      </c>
      <c r="H16" s="22">
        <v>122</v>
      </c>
      <c r="I16" s="5">
        <v>63</v>
      </c>
      <c r="J16" s="5">
        <v>10</v>
      </c>
      <c r="K16" s="150">
        <f>SUM(G16:J16)</f>
        <v>335</v>
      </c>
      <c r="L16" s="22">
        <v>119</v>
      </c>
      <c r="M16" s="5">
        <v>30</v>
      </c>
      <c r="N16" s="5">
        <v>18</v>
      </c>
      <c r="O16" s="65">
        <v>22</v>
      </c>
      <c r="P16" s="74">
        <f>SUM(L16:O16)</f>
        <v>189</v>
      </c>
    </row>
    <row r="17" spans="1:18" ht="20.100000000000001" customHeight="1" x14ac:dyDescent="0.2">
      <c r="A17" s="147" t="s">
        <v>7</v>
      </c>
      <c r="B17" s="22">
        <f>SUM(B14:B16)</f>
        <v>41</v>
      </c>
      <c r="C17" s="22">
        <f>SUM(C14:C16)</f>
        <v>21</v>
      </c>
      <c r="D17" s="22">
        <f>SUM(D14:D16)</f>
        <v>146</v>
      </c>
      <c r="E17" s="22">
        <f>SUM(E14:E16)</f>
        <v>226</v>
      </c>
      <c r="F17" s="146">
        <f>SUM(B17:E17)</f>
        <v>434</v>
      </c>
      <c r="G17" s="23">
        <f>SUM(G14:G16)</f>
        <v>160</v>
      </c>
      <c r="H17" s="23">
        <f>SUM(H14:H16)</f>
        <v>145</v>
      </c>
      <c r="I17" s="20">
        <f>SUM(I14:I16)</f>
        <v>90</v>
      </c>
      <c r="J17" s="20">
        <f>SUM(J14:J16)</f>
        <v>10</v>
      </c>
      <c r="K17" s="146">
        <f>SUM(G17:J17)</f>
        <v>405</v>
      </c>
      <c r="L17" s="23">
        <f>SUM(L14:L16)</f>
        <v>154</v>
      </c>
      <c r="M17" s="20">
        <f>SUM(M14:M16)</f>
        <v>43</v>
      </c>
      <c r="N17" s="20">
        <f>SUM(N14:N16)</f>
        <v>20</v>
      </c>
      <c r="O17" s="23">
        <f>SUM(O14:O16)</f>
        <v>27</v>
      </c>
      <c r="P17" s="74">
        <f>SUM(L17:O17)</f>
        <v>244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0</v>
      </c>
      <c r="D21" s="146">
        <v>15</v>
      </c>
      <c r="E21" s="146">
        <v>35</v>
      </c>
      <c r="F21" s="146">
        <f>SUM(B21:E21)</f>
        <v>50</v>
      </c>
      <c r="G21" s="146">
        <v>17</v>
      </c>
      <c r="H21" s="146">
        <v>26</v>
      </c>
      <c r="I21" s="146">
        <v>30</v>
      </c>
      <c r="J21" s="146">
        <v>2</v>
      </c>
      <c r="K21" s="146">
        <f>SUM(G21:J21)</f>
        <v>75</v>
      </c>
      <c r="L21" s="146">
        <v>26</v>
      </c>
      <c r="M21" s="146">
        <v>11</v>
      </c>
      <c r="N21" s="146">
        <v>1</v>
      </c>
      <c r="O21" s="146">
        <v>5</v>
      </c>
      <c r="P21" s="146">
        <f>SUM(L21:O21)</f>
        <v>43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1</v>
      </c>
      <c r="F22" s="146">
        <f>SUM(B22:E22)</f>
        <v>1</v>
      </c>
      <c r="G22" s="146">
        <v>2</v>
      </c>
      <c r="H22" s="146">
        <v>2</v>
      </c>
      <c r="I22" s="146">
        <v>0</v>
      </c>
      <c r="J22" s="146">
        <v>0</v>
      </c>
      <c r="K22" s="146">
        <f>SUM(G22:J22)</f>
        <v>4</v>
      </c>
      <c r="L22" s="146">
        <v>0</v>
      </c>
      <c r="M22" s="146">
        <v>0</v>
      </c>
      <c r="N22" s="181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25</v>
      </c>
      <c r="C23" s="146">
        <v>2</v>
      </c>
      <c r="D23" s="146">
        <v>106</v>
      </c>
      <c r="E23" s="146">
        <v>237</v>
      </c>
      <c r="F23" s="146">
        <f>SUM(B23:E23)</f>
        <v>370</v>
      </c>
      <c r="G23" s="146">
        <v>139</v>
      </c>
      <c r="H23" s="146">
        <v>135</v>
      </c>
      <c r="I23" s="146">
        <v>80</v>
      </c>
      <c r="J23" s="146">
        <v>12</v>
      </c>
      <c r="K23" s="146">
        <f>SUM(G23:J23)</f>
        <v>366</v>
      </c>
      <c r="L23" s="146">
        <v>103</v>
      </c>
      <c r="M23" s="146">
        <v>17</v>
      </c>
      <c r="N23" s="146">
        <v>21</v>
      </c>
      <c r="O23" s="146">
        <v>14</v>
      </c>
      <c r="P23" s="146">
        <f>SUM(L23:O23)</f>
        <v>155</v>
      </c>
    </row>
    <row r="24" spans="1:18" ht="20.100000000000001" customHeight="1" x14ac:dyDescent="0.2">
      <c r="A24" s="15" t="s">
        <v>7</v>
      </c>
      <c r="B24" s="143">
        <f>SUM(B21:B23)</f>
        <v>25</v>
      </c>
      <c r="C24" s="143">
        <f>SUM(C21:C23)</f>
        <v>2</v>
      </c>
      <c r="D24" s="143">
        <f>SUM(D21:D23)</f>
        <v>121</v>
      </c>
      <c r="E24" s="143">
        <f>SUM(E21:E23)</f>
        <v>273</v>
      </c>
      <c r="F24" s="143">
        <f>SUM(B24:E24)</f>
        <v>421</v>
      </c>
      <c r="G24" s="143">
        <f>SUM(G21:G23)</f>
        <v>158</v>
      </c>
      <c r="H24" s="143">
        <f>SUM(H21:H23)</f>
        <v>163</v>
      </c>
      <c r="I24" s="143">
        <f>SUM(I21:I23)</f>
        <v>110</v>
      </c>
      <c r="J24" s="143">
        <f>SUM(J21:J23)</f>
        <v>14</v>
      </c>
      <c r="K24" s="143">
        <f>SUM(G24:J24)</f>
        <v>445</v>
      </c>
      <c r="L24" s="143">
        <f>SUM(L21:L23)</f>
        <v>129</v>
      </c>
      <c r="M24" s="143">
        <f>SUM(M21:M23)</f>
        <v>28</v>
      </c>
      <c r="N24" s="143">
        <f>SUM(N21:N23)</f>
        <v>22</v>
      </c>
      <c r="O24" s="180">
        <f>SUM(O21:O23)</f>
        <v>19</v>
      </c>
      <c r="P24" s="143">
        <f>SUM(P21:P23)</f>
        <v>198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78</v>
      </c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137</v>
      </c>
      <c r="E27" s="92">
        <v>9</v>
      </c>
      <c r="F27" s="93">
        <v>3</v>
      </c>
      <c r="G27" s="93">
        <v>5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138</v>
      </c>
      <c r="E28" s="92">
        <v>10</v>
      </c>
      <c r="F28" s="96">
        <v>3</v>
      </c>
      <c r="G28" s="96">
        <v>5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19</v>
      </c>
      <c r="F37" s="109">
        <f>SUM(F27:F36)</f>
        <v>6</v>
      </c>
      <c r="G37" s="109">
        <f>SUM(G27:G36)</f>
        <v>10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8"/>
  <sheetViews>
    <sheetView view="pageBreakPreview" zoomScale="110" zoomScaleNormal="100" zoomScaleSheetLayoutView="110" workbookViewId="0">
      <selection activeCell="G8" sqref="G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10</v>
      </c>
      <c r="J3" s="6"/>
      <c r="K3" s="4" t="s">
        <v>2</v>
      </c>
      <c r="L3" s="137">
        <v>8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18</v>
      </c>
      <c r="C6" s="148">
        <v>48</v>
      </c>
      <c r="D6" s="148">
        <v>112</v>
      </c>
      <c r="E6" s="148">
        <f>B6+C6+D6</f>
        <v>178</v>
      </c>
      <c r="F6" s="148">
        <v>45</v>
      </c>
      <c r="G6" s="148">
        <v>36</v>
      </c>
      <c r="H6" s="148">
        <v>3</v>
      </c>
      <c r="I6" s="148">
        <v>0</v>
      </c>
      <c r="J6" s="148">
        <f>SUM(G6:I6)</f>
        <v>39</v>
      </c>
      <c r="K6" s="148">
        <v>22</v>
      </c>
      <c r="L6" s="148">
        <v>55</v>
      </c>
      <c r="M6" s="146">
        <v>107</v>
      </c>
      <c r="N6" s="146">
        <f>SUM(K6:M6)</f>
        <v>184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</v>
      </c>
      <c r="C7" s="148">
        <v>1</v>
      </c>
      <c r="D7" s="148">
        <v>1</v>
      </c>
      <c r="E7" s="148">
        <f>B7+C7+D7</f>
        <v>4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0</v>
      </c>
      <c r="L7" s="148">
        <v>1</v>
      </c>
      <c r="M7" s="146">
        <v>3</v>
      </c>
      <c r="N7" s="143">
        <f>SUM(K7:M7)</f>
        <v>4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257</v>
      </c>
      <c r="C8" s="148">
        <v>100</v>
      </c>
      <c r="D8" s="148">
        <v>234</v>
      </c>
      <c r="E8" s="148">
        <f>B8+C8+D8</f>
        <v>591</v>
      </c>
      <c r="F8" s="148">
        <v>103</v>
      </c>
      <c r="G8" s="148">
        <v>93</v>
      </c>
      <c r="H8" s="148">
        <v>0</v>
      </c>
      <c r="I8" s="148">
        <v>0</v>
      </c>
      <c r="J8" s="148">
        <f>SUM(G8:I8)</f>
        <v>93</v>
      </c>
      <c r="K8" s="148">
        <v>198</v>
      </c>
      <c r="L8" s="148">
        <v>220</v>
      </c>
      <c r="M8" s="116">
        <v>183</v>
      </c>
      <c r="N8" s="139">
        <f>SUM(K8:M8)</f>
        <v>601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277</v>
      </c>
      <c r="C9" s="143">
        <f>SUM(C6:C8)</f>
        <v>149</v>
      </c>
      <c r="D9" s="143">
        <f>SUM(D6:D8)</f>
        <v>347</v>
      </c>
      <c r="E9" s="148">
        <f>B9+C9+D9</f>
        <v>773</v>
      </c>
      <c r="F9" s="15">
        <f>SUM(F6:F8)</f>
        <v>148</v>
      </c>
      <c r="G9" s="15">
        <f>SUM(G6:G8)</f>
        <v>129</v>
      </c>
      <c r="H9" s="15">
        <f>SUM(H6:H8)</f>
        <v>3</v>
      </c>
      <c r="I9" s="15">
        <f>SUM(I6:I8)</f>
        <v>0</v>
      </c>
      <c r="J9" s="148">
        <f>SUM(G9:I9)</f>
        <v>132</v>
      </c>
      <c r="K9" s="15">
        <f>SUM(K6:K8)</f>
        <v>220</v>
      </c>
      <c r="L9" s="15">
        <f>SUM(L6:L8)</f>
        <v>276</v>
      </c>
      <c r="M9" s="15">
        <f>SUM(M6:M8)</f>
        <v>293</v>
      </c>
      <c r="N9" s="139">
        <f>SUM(N6:N8)</f>
        <v>789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5</v>
      </c>
      <c r="C14" s="74">
        <v>2</v>
      </c>
      <c r="D14" s="74">
        <v>0</v>
      </c>
      <c r="E14" s="62">
        <v>11</v>
      </c>
      <c r="F14" s="146">
        <f>SUM(B14:E14)</f>
        <v>18</v>
      </c>
      <c r="G14" s="20">
        <v>3</v>
      </c>
      <c r="H14" s="19">
        <v>13</v>
      </c>
      <c r="I14" s="5">
        <v>15</v>
      </c>
      <c r="J14" s="5">
        <v>17</v>
      </c>
      <c r="K14" s="150">
        <f>SUM(G14:J14)</f>
        <v>48</v>
      </c>
      <c r="L14" s="19">
        <v>27</v>
      </c>
      <c r="M14" s="5">
        <v>19</v>
      </c>
      <c r="N14" s="5">
        <v>46</v>
      </c>
      <c r="O14" s="64">
        <v>20</v>
      </c>
      <c r="P14" s="74">
        <f>SUM(L14:O14)</f>
        <v>112</v>
      </c>
    </row>
    <row r="15" spans="1:17" ht="20.100000000000001" customHeight="1" x14ac:dyDescent="0.2">
      <c r="A15" s="147" t="s">
        <v>16</v>
      </c>
      <c r="B15" s="22">
        <v>0</v>
      </c>
      <c r="C15" s="74">
        <v>2</v>
      </c>
      <c r="D15" s="74">
        <v>0</v>
      </c>
      <c r="E15" s="63">
        <v>0</v>
      </c>
      <c r="F15" s="146">
        <f>SUM(B15:E15)</f>
        <v>2</v>
      </c>
      <c r="G15" s="23">
        <v>0</v>
      </c>
      <c r="H15" s="22">
        <v>0</v>
      </c>
      <c r="I15" s="5">
        <v>0</v>
      </c>
      <c r="J15" s="5">
        <v>1</v>
      </c>
      <c r="K15" s="150">
        <f>SUM(G15:J15)</f>
        <v>1</v>
      </c>
      <c r="L15" s="22">
        <v>0</v>
      </c>
      <c r="M15" s="5">
        <v>0</v>
      </c>
      <c r="N15" s="5">
        <v>1</v>
      </c>
      <c r="O15" s="65">
        <v>0</v>
      </c>
      <c r="P15" s="74">
        <f>SUM(L15:O15)</f>
        <v>1</v>
      </c>
    </row>
    <row r="16" spans="1:17" ht="20.100000000000001" customHeight="1" x14ac:dyDescent="0.2">
      <c r="A16" s="147" t="s">
        <v>17</v>
      </c>
      <c r="B16" s="22">
        <v>124</v>
      </c>
      <c r="C16" s="74">
        <v>30</v>
      </c>
      <c r="D16" s="74">
        <v>27</v>
      </c>
      <c r="E16" s="63">
        <v>76</v>
      </c>
      <c r="F16" s="146">
        <f>SUM(B16:E16)</f>
        <v>257</v>
      </c>
      <c r="G16" s="23">
        <v>8</v>
      </c>
      <c r="H16" s="22">
        <v>9</v>
      </c>
      <c r="I16" s="5">
        <v>35</v>
      </c>
      <c r="J16" s="5">
        <v>48</v>
      </c>
      <c r="K16" s="150">
        <f>SUM(G16:J16)</f>
        <v>100</v>
      </c>
      <c r="L16" s="22">
        <v>48</v>
      </c>
      <c r="M16" s="5">
        <v>50</v>
      </c>
      <c r="N16" s="5">
        <v>114</v>
      </c>
      <c r="O16" s="65">
        <v>22</v>
      </c>
      <c r="P16" s="74">
        <f>SUM(L16:O16)</f>
        <v>234</v>
      </c>
    </row>
    <row r="17" spans="1:18" ht="20.100000000000001" customHeight="1" x14ac:dyDescent="0.2">
      <c r="A17" s="147" t="s">
        <v>7</v>
      </c>
      <c r="B17" s="22">
        <f>SUM(B14:B16)</f>
        <v>129</v>
      </c>
      <c r="C17" s="22">
        <f>SUM(C14:C16)</f>
        <v>34</v>
      </c>
      <c r="D17" s="22">
        <f>SUM(D14:D16)</f>
        <v>27</v>
      </c>
      <c r="E17" s="22">
        <f>SUM(E14:E16)</f>
        <v>87</v>
      </c>
      <c r="F17" s="146">
        <f>SUM(B17:E17)</f>
        <v>277</v>
      </c>
      <c r="G17" s="23">
        <f>SUM(G14:G16)</f>
        <v>11</v>
      </c>
      <c r="H17" s="23">
        <f>SUM(H14:H16)</f>
        <v>22</v>
      </c>
      <c r="I17" s="20">
        <f>SUM(I14:I16)</f>
        <v>50</v>
      </c>
      <c r="J17" s="20">
        <f>SUM(J14:J16)</f>
        <v>66</v>
      </c>
      <c r="K17" s="146">
        <f>SUM(G17:J17)</f>
        <v>149</v>
      </c>
      <c r="L17" s="23">
        <f>SUM(L14:L16)</f>
        <v>75</v>
      </c>
      <c r="M17" s="20">
        <f>SUM(M14:M16)</f>
        <v>69</v>
      </c>
      <c r="N17" s="20">
        <f>SUM(N14:N16)</f>
        <v>161</v>
      </c>
      <c r="O17" s="23">
        <f>SUM(O14:O16)</f>
        <v>42</v>
      </c>
      <c r="P17" s="74">
        <f>SUM(L17:O17)</f>
        <v>347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2</v>
      </c>
      <c r="C21" s="146">
        <v>2</v>
      </c>
      <c r="D21" s="146">
        <v>2</v>
      </c>
      <c r="E21" s="146">
        <v>16</v>
      </c>
      <c r="F21" s="146">
        <f>SUM(B21:E21)</f>
        <v>22</v>
      </c>
      <c r="G21" s="146">
        <v>6</v>
      </c>
      <c r="H21" s="146">
        <v>10</v>
      </c>
      <c r="I21" s="146">
        <v>11</v>
      </c>
      <c r="J21" s="146">
        <v>28</v>
      </c>
      <c r="K21" s="146">
        <f>SUM(G21:J21)</f>
        <v>55</v>
      </c>
      <c r="L21" s="146">
        <v>19</v>
      </c>
      <c r="M21" s="146">
        <v>19</v>
      </c>
      <c r="N21" s="146">
        <v>35</v>
      </c>
      <c r="O21" s="146">
        <v>34</v>
      </c>
      <c r="P21" s="146">
        <f>SUM(L21:O21)</f>
        <v>107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0</v>
      </c>
      <c r="H22" s="146">
        <v>1</v>
      </c>
      <c r="I22" s="146">
        <v>0</v>
      </c>
      <c r="J22" s="146">
        <v>0</v>
      </c>
      <c r="K22" s="146">
        <f>SUM(G22:J22)</f>
        <v>1</v>
      </c>
      <c r="L22" s="146">
        <v>0</v>
      </c>
      <c r="M22" s="146">
        <v>1</v>
      </c>
      <c r="N22" s="173">
        <v>1</v>
      </c>
      <c r="O22" s="146">
        <v>1</v>
      </c>
      <c r="P22" s="146">
        <f>SUM(L22:O22)</f>
        <v>3</v>
      </c>
    </row>
    <row r="23" spans="1:18" ht="20.100000000000001" customHeight="1" x14ac:dyDescent="0.2">
      <c r="A23" s="148" t="s">
        <v>17</v>
      </c>
      <c r="B23" s="146">
        <v>59</v>
      </c>
      <c r="C23" s="146">
        <v>33</v>
      </c>
      <c r="D23" s="146">
        <v>24</v>
      </c>
      <c r="E23" s="146">
        <v>82</v>
      </c>
      <c r="F23" s="223">
        <f>SUM(B23:E23)</f>
        <v>198</v>
      </c>
      <c r="G23" s="146">
        <v>78</v>
      </c>
      <c r="H23" s="146">
        <v>12</v>
      </c>
      <c r="I23" s="146">
        <v>39</v>
      </c>
      <c r="J23" s="146">
        <v>97</v>
      </c>
      <c r="K23" s="146">
        <f>SUM(G23:J23)</f>
        <v>226</v>
      </c>
      <c r="L23" s="146">
        <v>30</v>
      </c>
      <c r="M23" s="146">
        <v>30</v>
      </c>
      <c r="N23" s="146">
        <v>90</v>
      </c>
      <c r="O23" s="146">
        <v>33</v>
      </c>
      <c r="P23" s="146">
        <f>SUM(L23:O23)</f>
        <v>183</v>
      </c>
    </row>
    <row r="24" spans="1:18" ht="20.100000000000001" customHeight="1" x14ac:dyDescent="0.2">
      <c r="A24" s="15" t="s">
        <v>7</v>
      </c>
      <c r="B24" s="143">
        <f>SUM(B21:B23)</f>
        <v>61</v>
      </c>
      <c r="C24" s="143">
        <f>SUM(C21:C23)</f>
        <v>35</v>
      </c>
      <c r="D24" s="143">
        <f>SUM(D21:D23)</f>
        <v>26</v>
      </c>
      <c r="E24" s="143">
        <f>SUM(E21:E23)</f>
        <v>98</v>
      </c>
      <c r="F24" s="143">
        <f>SUM(B24:E24)</f>
        <v>220</v>
      </c>
      <c r="G24" s="143">
        <f>SUM(G21:G23)</f>
        <v>84</v>
      </c>
      <c r="H24" s="143">
        <f>SUM(H21:H23)</f>
        <v>23</v>
      </c>
      <c r="I24" s="143">
        <f>SUM(I21:I23)</f>
        <v>50</v>
      </c>
      <c r="J24" s="143">
        <f>SUM(J21:J23)</f>
        <v>125</v>
      </c>
      <c r="K24" s="143">
        <f>SUM(G24:J24)</f>
        <v>282</v>
      </c>
      <c r="L24" s="143">
        <f>SUM(L21:L23)</f>
        <v>49</v>
      </c>
      <c r="M24" s="143">
        <f>SUM(M21:M23)</f>
        <v>50</v>
      </c>
      <c r="N24" s="143">
        <f>SUM(N21:N23)</f>
        <v>126</v>
      </c>
      <c r="O24" s="180">
        <f>SUM(O21:O23)</f>
        <v>68</v>
      </c>
      <c r="P24" s="143">
        <f>SUM(P21:P23)</f>
        <v>293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>
        <v>0</v>
      </c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>
        <v>0</v>
      </c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45</v>
      </c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10</v>
      </c>
      <c r="J3" s="6"/>
      <c r="K3" s="4" t="s">
        <v>2</v>
      </c>
      <c r="L3" s="137">
        <v>5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117</v>
      </c>
      <c r="C6" s="148">
        <v>141</v>
      </c>
      <c r="D6" s="148">
        <v>63</v>
      </c>
      <c r="E6" s="148">
        <f>B6+C6+D6</f>
        <v>321</v>
      </c>
      <c r="F6" s="148">
        <v>22</v>
      </c>
      <c r="G6" s="148">
        <v>22</v>
      </c>
      <c r="H6" s="148">
        <v>0</v>
      </c>
      <c r="I6" s="148">
        <v>0</v>
      </c>
      <c r="J6" s="148">
        <f>SUM(G6:I6)</f>
        <v>22</v>
      </c>
      <c r="K6" s="148">
        <v>60</v>
      </c>
      <c r="L6" s="148">
        <v>180</v>
      </c>
      <c r="M6" s="146">
        <v>81</v>
      </c>
      <c r="N6" s="146">
        <f>SUM(K6:M6)</f>
        <v>321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</v>
      </c>
      <c r="C7" s="148">
        <v>1</v>
      </c>
      <c r="D7" s="148">
        <v>0</v>
      </c>
      <c r="E7" s="148">
        <f>B7+C7+D7</f>
        <v>3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0</v>
      </c>
      <c r="L7" s="148">
        <v>3</v>
      </c>
      <c r="M7" s="146">
        <v>0</v>
      </c>
      <c r="N7" s="143">
        <f>SUM(K7:M7)</f>
        <v>3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410</v>
      </c>
      <c r="C8" s="148">
        <v>405</v>
      </c>
      <c r="D8" s="148">
        <v>182</v>
      </c>
      <c r="E8" s="148">
        <f>B8+C8+D8</f>
        <v>997</v>
      </c>
      <c r="F8" s="148">
        <v>314</v>
      </c>
      <c r="G8" s="148">
        <v>279</v>
      </c>
      <c r="H8" s="148">
        <v>0</v>
      </c>
      <c r="I8" s="148">
        <v>0</v>
      </c>
      <c r="J8" s="148">
        <f>SUM(G8:I8)</f>
        <v>279</v>
      </c>
      <c r="K8" s="148">
        <v>183</v>
      </c>
      <c r="L8" s="148">
        <v>644</v>
      </c>
      <c r="M8" s="116">
        <v>205</v>
      </c>
      <c r="N8" s="139">
        <f>SUM(K8:M8)</f>
        <v>1032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529</v>
      </c>
      <c r="C9" s="143">
        <f>SUM(C6:C8)</f>
        <v>547</v>
      </c>
      <c r="D9" s="143">
        <f>SUM(D6:D8)</f>
        <v>245</v>
      </c>
      <c r="E9" s="148">
        <f>B9+C9+D9</f>
        <v>1321</v>
      </c>
      <c r="F9" s="15">
        <f>SUM(F6:F8)</f>
        <v>336</v>
      </c>
      <c r="G9" s="15">
        <f>SUM(G6:G8)</f>
        <v>301</v>
      </c>
      <c r="H9" s="15">
        <f>SUM(H6:H8)</f>
        <v>0</v>
      </c>
      <c r="I9" s="15">
        <f>SUM(I6:I8)</f>
        <v>0</v>
      </c>
      <c r="J9" s="148">
        <f>SUM(G9:I9)</f>
        <v>301</v>
      </c>
      <c r="K9" s="15">
        <f>SUM(K6:K8)</f>
        <v>243</v>
      </c>
      <c r="L9" s="15">
        <f>SUM(L6:L8)</f>
        <v>827</v>
      </c>
      <c r="M9" s="15">
        <f>SUM(M6:M8)</f>
        <v>286</v>
      </c>
      <c r="N9" s="139">
        <f>SUM(N6:N8)</f>
        <v>1356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16</v>
      </c>
      <c r="C14" s="74">
        <v>14</v>
      </c>
      <c r="D14" s="74">
        <v>34</v>
      </c>
      <c r="E14" s="62">
        <v>53</v>
      </c>
      <c r="F14" s="146">
        <f>SUM(B14:E14)</f>
        <v>117</v>
      </c>
      <c r="G14" s="20">
        <v>65</v>
      </c>
      <c r="H14" s="19">
        <v>27</v>
      </c>
      <c r="I14" s="5">
        <v>29</v>
      </c>
      <c r="J14" s="5">
        <v>20</v>
      </c>
      <c r="K14" s="150">
        <f>SUM(G14:J14)</f>
        <v>141</v>
      </c>
      <c r="L14" s="19">
        <v>34</v>
      </c>
      <c r="M14" s="5">
        <v>9</v>
      </c>
      <c r="N14" s="5">
        <v>15</v>
      </c>
      <c r="O14" s="64">
        <v>5</v>
      </c>
      <c r="P14" s="74">
        <f>SUM(L14:O14)</f>
        <v>63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2</v>
      </c>
      <c r="F15" s="146">
        <f>SUM(B15:E15)</f>
        <v>2</v>
      </c>
      <c r="G15" s="23">
        <v>1</v>
      </c>
      <c r="H15" s="22">
        <v>0</v>
      </c>
      <c r="I15" s="5">
        <v>0</v>
      </c>
      <c r="J15" s="5">
        <v>0</v>
      </c>
      <c r="K15" s="150">
        <f>SUM(G15:J15)</f>
        <v>1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93</v>
      </c>
      <c r="C16" s="74">
        <v>38</v>
      </c>
      <c r="D16" s="74">
        <v>100</v>
      </c>
      <c r="E16" s="63">
        <v>179</v>
      </c>
      <c r="F16" s="146">
        <f>SUM(B16:E16)</f>
        <v>410</v>
      </c>
      <c r="G16" s="23">
        <v>137</v>
      </c>
      <c r="H16" s="22">
        <v>84</v>
      </c>
      <c r="I16" s="5">
        <v>161</v>
      </c>
      <c r="J16" s="5">
        <v>23</v>
      </c>
      <c r="K16" s="150">
        <f>SUM(G16:J16)</f>
        <v>405</v>
      </c>
      <c r="L16" s="22">
        <v>93</v>
      </c>
      <c r="M16" s="5">
        <v>25</v>
      </c>
      <c r="N16" s="5">
        <v>57</v>
      </c>
      <c r="O16" s="65">
        <v>7</v>
      </c>
      <c r="P16" s="74">
        <f>SUM(L16:O16)</f>
        <v>182</v>
      </c>
    </row>
    <row r="17" spans="1:18" ht="20.100000000000001" customHeight="1" x14ac:dyDescent="0.2">
      <c r="A17" s="147" t="s">
        <v>7</v>
      </c>
      <c r="B17" s="22">
        <f>SUM(B14:B16)</f>
        <v>109</v>
      </c>
      <c r="C17" s="22">
        <f>SUM(C14:C16)</f>
        <v>52</v>
      </c>
      <c r="D17" s="22">
        <f>SUM(D14:D16)</f>
        <v>134</v>
      </c>
      <c r="E17" s="22">
        <f>SUM(E14:E16)</f>
        <v>234</v>
      </c>
      <c r="F17" s="146">
        <f>SUM(B17:E17)</f>
        <v>529</v>
      </c>
      <c r="G17" s="23">
        <f>SUM(G14:G16)</f>
        <v>203</v>
      </c>
      <c r="H17" s="23">
        <f>SUM(H14:H16)</f>
        <v>111</v>
      </c>
      <c r="I17" s="20">
        <f>SUM(I14:I16)</f>
        <v>190</v>
      </c>
      <c r="J17" s="20">
        <f>SUM(J14:J16)</f>
        <v>43</v>
      </c>
      <c r="K17" s="146">
        <f>SUM(G17:J17)</f>
        <v>547</v>
      </c>
      <c r="L17" s="23">
        <f>SUM(L14:L16)</f>
        <v>127</v>
      </c>
      <c r="M17" s="20">
        <f>SUM(M14:M16)</f>
        <v>34</v>
      </c>
      <c r="N17" s="20">
        <f>SUM(N14:N16)</f>
        <v>72</v>
      </c>
      <c r="O17" s="23">
        <f>SUM(O14:O16)</f>
        <v>12</v>
      </c>
      <c r="P17" s="74">
        <f>SUM(L17:O17)</f>
        <v>245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7</v>
      </c>
      <c r="C21" s="146">
        <v>0</v>
      </c>
      <c r="D21" s="146">
        <v>17</v>
      </c>
      <c r="E21" s="146">
        <v>36</v>
      </c>
      <c r="F21" s="146">
        <f>SUM(B21:E21)</f>
        <v>60</v>
      </c>
      <c r="G21" s="146">
        <v>60</v>
      </c>
      <c r="H21" s="146">
        <v>41</v>
      </c>
      <c r="I21" s="146">
        <v>39</v>
      </c>
      <c r="J21" s="146">
        <v>40</v>
      </c>
      <c r="K21" s="146">
        <f>SUM(G21:J21)</f>
        <v>180</v>
      </c>
      <c r="L21" s="146">
        <v>38</v>
      </c>
      <c r="M21" s="146">
        <v>8</v>
      </c>
      <c r="N21" s="146">
        <v>18</v>
      </c>
      <c r="O21" s="146">
        <v>17</v>
      </c>
      <c r="P21" s="146">
        <f>SUM(L21:O21)</f>
        <v>81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1</v>
      </c>
      <c r="H22" s="146">
        <v>0</v>
      </c>
      <c r="I22" s="146">
        <v>0</v>
      </c>
      <c r="J22" s="146">
        <v>2</v>
      </c>
      <c r="K22" s="146">
        <f>SUM(G22:J22)</f>
        <v>3</v>
      </c>
      <c r="L22" s="146">
        <v>0</v>
      </c>
      <c r="M22" s="146">
        <v>0</v>
      </c>
      <c r="N22" s="173">
        <v>0</v>
      </c>
      <c r="O22" s="146">
        <v>0</v>
      </c>
      <c r="P22" s="223">
        <f>SUM(L22:O22)</f>
        <v>0</v>
      </c>
    </row>
    <row r="23" spans="1:18" ht="20.100000000000001" customHeight="1" x14ac:dyDescent="0.2">
      <c r="A23" s="148" t="s">
        <v>17</v>
      </c>
      <c r="B23" s="146">
        <v>36</v>
      </c>
      <c r="C23" s="146">
        <v>4</v>
      </c>
      <c r="D23" s="146">
        <v>5</v>
      </c>
      <c r="E23" s="146">
        <v>138</v>
      </c>
      <c r="F23" s="146">
        <f>SUM(B23:E23)</f>
        <v>183</v>
      </c>
      <c r="G23" s="146">
        <v>159</v>
      </c>
      <c r="H23" s="146">
        <v>115</v>
      </c>
      <c r="I23" s="146">
        <v>212</v>
      </c>
      <c r="J23" s="146">
        <v>158</v>
      </c>
      <c r="K23" s="146">
        <f>SUM(G23:J23)</f>
        <v>644</v>
      </c>
      <c r="L23" s="146">
        <v>88</v>
      </c>
      <c r="M23" s="146">
        <v>19</v>
      </c>
      <c r="N23" s="146">
        <v>87</v>
      </c>
      <c r="O23" s="146">
        <v>11</v>
      </c>
      <c r="P23" s="146">
        <f>SUM(L23:O23)</f>
        <v>205</v>
      </c>
    </row>
    <row r="24" spans="1:18" ht="20.100000000000001" customHeight="1" x14ac:dyDescent="0.2">
      <c r="A24" s="15" t="s">
        <v>7</v>
      </c>
      <c r="B24" s="143">
        <f>SUM(B21:B23)</f>
        <v>43</v>
      </c>
      <c r="C24" s="143">
        <f>SUM(C21:C23)</f>
        <v>4</v>
      </c>
      <c r="D24" s="143">
        <f>SUM(D21:D23)</f>
        <v>22</v>
      </c>
      <c r="E24" s="143">
        <f>SUM(E21:E23)</f>
        <v>174</v>
      </c>
      <c r="F24" s="143">
        <f>SUM(B24:E24)</f>
        <v>243</v>
      </c>
      <c r="G24" s="143">
        <f>SUM(G21:G23)</f>
        <v>220</v>
      </c>
      <c r="H24" s="143">
        <f>SUM(H21:H23)</f>
        <v>156</v>
      </c>
      <c r="I24" s="143">
        <f>SUM(I21:I23)</f>
        <v>251</v>
      </c>
      <c r="J24" s="143">
        <f>SUM(J21:J23)</f>
        <v>200</v>
      </c>
      <c r="K24" s="143">
        <f>SUM(G24:J24)</f>
        <v>827</v>
      </c>
      <c r="L24" s="143">
        <f>SUM(L21:L23)</f>
        <v>126</v>
      </c>
      <c r="M24" s="143">
        <f>SUM(M21:M23)</f>
        <v>27</v>
      </c>
      <c r="N24" s="143">
        <f>SUM(N21:N23)</f>
        <v>105</v>
      </c>
      <c r="O24" s="180">
        <f>SUM(O21:O23)</f>
        <v>28</v>
      </c>
      <c r="P24" s="143">
        <f>SUM(P21:P23)</f>
        <v>286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139</v>
      </c>
      <c r="E27" s="92">
        <v>9</v>
      </c>
      <c r="F27" s="93">
        <v>4</v>
      </c>
      <c r="G27" s="93">
        <v>5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140</v>
      </c>
      <c r="E28" s="92">
        <v>13</v>
      </c>
      <c r="F28" s="96">
        <v>4</v>
      </c>
      <c r="G28" s="96">
        <v>5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22</v>
      </c>
      <c r="F37" s="109">
        <f>SUM(F27:F36)</f>
        <v>8</v>
      </c>
      <c r="G37" s="109">
        <f>SUM(G27:G36)</f>
        <v>10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4"/>
      <c r="D3" s="3"/>
      <c r="E3" s="3"/>
      <c r="F3" s="3"/>
      <c r="G3" s="3"/>
      <c r="H3" s="73" t="s">
        <v>1</v>
      </c>
      <c r="I3" s="114">
        <v>10</v>
      </c>
      <c r="J3" s="6"/>
      <c r="K3" s="4" t="s">
        <v>2</v>
      </c>
      <c r="L3" s="137">
        <v>6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74" t="s">
        <v>14</v>
      </c>
      <c r="N5" s="174" t="s">
        <v>7</v>
      </c>
    </row>
    <row r="6" spans="1:17" ht="20.100000000000001" customHeight="1" x14ac:dyDescent="0.2">
      <c r="A6" s="148" t="s">
        <v>15</v>
      </c>
      <c r="B6" s="173">
        <v>35</v>
      </c>
      <c r="C6" s="148">
        <v>59</v>
      </c>
      <c r="D6" s="148">
        <v>108</v>
      </c>
      <c r="E6" s="148">
        <f>B6+C6+D6</f>
        <v>202</v>
      </c>
      <c r="F6" s="148">
        <v>12</v>
      </c>
      <c r="G6" s="148">
        <v>25</v>
      </c>
      <c r="H6" s="148">
        <v>0</v>
      </c>
      <c r="I6" s="148">
        <v>0</v>
      </c>
      <c r="J6" s="148">
        <f>SUM(G6:I6)</f>
        <v>25</v>
      </c>
      <c r="K6" s="148">
        <v>35</v>
      </c>
      <c r="L6" s="148">
        <v>57</v>
      </c>
      <c r="M6" s="173">
        <v>97</v>
      </c>
      <c r="N6" s="173">
        <f>SUM(K6:M6)</f>
        <v>189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73">
        <v>6</v>
      </c>
      <c r="C7" s="148">
        <v>1</v>
      </c>
      <c r="D7" s="148">
        <v>18</v>
      </c>
      <c r="E7" s="148">
        <f>B7+C7+D7</f>
        <v>25</v>
      </c>
      <c r="F7" s="148">
        <v>0</v>
      </c>
      <c r="G7" s="148">
        <v>7</v>
      </c>
      <c r="H7" s="148">
        <v>0</v>
      </c>
      <c r="I7" s="148">
        <v>0</v>
      </c>
      <c r="J7" s="148">
        <f>SUM(G7:I7)</f>
        <v>7</v>
      </c>
      <c r="K7" s="148">
        <v>1</v>
      </c>
      <c r="L7" s="148">
        <v>6</v>
      </c>
      <c r="M7" s="173">
        <v>11</v>
      </c>
      <c r="N7" s="170">
        <f>SUM(K7:M7)</f>
        <v>18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" t="s">
        <v>17</v>
      </c>
      <c r="B8" s="232">
        <v>348</v>
      </c>
      <c r="C8" s="15">
        <v>211</v>
      </c>
      <c r="D8" s="15">
        <v>745</v>
      </c>
      <c r="E8" s="15">
        <f>B8+C8+D8</f>
        <v>1304</v>
      </c>
      <c r="F8" s="15">
        <v>904</v>
      </c>
      <c r="G8" s="15">
        <v>1397</v>
      </c>
      <c r="H8" s="15">
        <v>0</v>
      </c>
      <c r="I8" s="15">
        <v>1</v>
      </c>
      <c r="J8" s="15">
        <f>SUM(G8:I8)</f>
        <v>1398</v>
      </c>
      <c r="K8" s="15">
        <v>300</v>
      </c>
      <c r="L8" s="15">
        <v>245</v>
      </c>
      <c r="M8" s="233">
        <v>265</v>
      </c>
      <c r="N8" s="230">
        <f>SUM(K8:M8)</f>
        <v>810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231" t="s">
        <v>7</v>
      </c>
      <c r="B9" s="231">
        <f>SUM(B6:B8)</f>
        <v>389</v>
      </c>
      <c r="C9" s="231">
        <f>SUM(C6:C8)</f>
        <v>271</v>
      </c>
      <c r="D9" s="231">
        <f>SUM(D6:D8)</f>
        <v>871</v>
      </c>
      <c r="E9" s="231">
        <f>B9+C9+D9</f>
        <v>1531</v>
      </c>
      <c r="F9" s="231">
        <f>SUM(F6:F8)</f>
        <v>916</v>
      </c>
      <c r="G9" s="231">
        <f>SUM(G6:G8)</f>
        <v>1429</v>
      </c>
      <c r="H9" s="231">
        <f>SUM(H6:H8)</f>
        <v>0</v>
      </c>
      <c r="I9" s="231">
        <f>SUM(I6:I8)</f>
        <v>1</v>
      </c>
      <c r="J9" s="231">
        <f>SUM(G9:I9)</f>
        <v>1430</v>
      </c>
      <c r="K9" s="231">
        <f>SUM(K6:K8)</f>
        <v>336</v>
      </c>
      <c r="L9" s="231">
        <f>SUM(L6:L8)</f>
        <v>308</v>
      </c>
      <c r="M9" s="231">
        <f>SUM(M6:M8)</f>
        <v>373</v>
      </c>
      <c r="N9" s="231">
        <f>SUM(N6:N8)</f>
        <v>1017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5" t="s">
        <v>18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7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8" t="s">
        <v>19</v>
      </c>
      <c r="C12" s="309"/>
      <c r="D12" s="309"/>
      <c r="E12" s="309"/>
      <c r="F12" s="310"/>
      <c r="G12" s="308" t="s">
        <v>20</v>
      </c>
      <c r="H12" s="309"/>
      <c r="I12" s="309"/>
      <c r="J12" s="309"/>
      <c r="K12" s="310"/>
      <c r="L12" s="308" t="s">
        <v>21</v>
      </c>
      <c r="M12" s="309"/>
      <c r="N12" s="309"/>
      <c r="O12" s="309"/>
      <c r="P12" s="310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73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73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73" t="s">
        <v>7</v>
      </c>
    </row>
    <row r="14" spans="1:17" ht="20.100000000000001" customHeight="1" x14ac:dyDescent="0.2">
      <c r="A14" s="18" t="s">
        <v>15</v>
      </c>
      <c r="B14" s="19">
        <v>3</v>
      </c>
      <c r="C14" s="74">
        <v>0</v>
      </c>
      <c r="D14" s="74">
        <v>5</v>
      </c>
      <c r="E14" s="62">
        <v>27</v>
      </c>
      <c r="F14" s="173">
        <f>SUM(B14:E14)</f>
        <v>35</v>
      </c>
      <c r="G14" s="20">
        <v>13</v>
      </c>
      <c r="H14" s="19">
        <v>16</v>
      </c>
      <c r="I14" s="5">
        <v>27</v>
      </c>
      <c r="J14" s="5">
        <v>3</v>
      </c>
      <c r="K14" s="150">
        <f>SUM(G14:J14)</f>
        <v>59</v>
      </c>
      <c r="L14" s="19">
        <v>56</v>
      </c>
      <c r="M14" s="5">
        <v>28</v>
      </c>
      <c r="N14" s="5">
        <v>24</v>
      </c>
      <c r="O14" s="64">
        <v>0</v>
      </c>
      <c r="P14" s="74">
        <f>SUM(L14:O14)</f>
        <v>108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5</v>
      </c>
      <c r="E15" s="63">
        <v>1</v>
      </c>
      <c r="F15" s="173">
        <f>SUM(B15:E15)</f>
        <v>6</v>
      </c>
      <c r="G15" s="23">
        <v>0</v>
      </c>
      <c r="H15" s="22">
        <v>0</v>
      </c>
      <c r="I15" s="5">
        <v>1</v>
      </c>
      <c r="J15" s="5">
        <v>0</v>
      </c>
      <c r="K15" s="150">
        <f>SUM(G15:J15)</f>
        <v>1</v>
      </c>
      <c r="L15" s="22">
        <v>0</v>
      </c>
      <c r="M15" s="5">
        <v>1</v>
      </c>
      <c r="N15" s="5">
        <v>17</v>
      </c>
      <c r="O15" s="65">
        <v>0</v>
      </c>
      <c r="P15" s="74">
        <f>SUM(L15:O15)</f>
        <v>18</v>
      </c>
    </row>
    <row r="16" spans="1:17" ht="20.100000000000001" customHeight="1" x14ac:dyDescent="0.2">
      <c r="A16" s="147" t="s">
        <v>17</v>
      </c>
      <c r="B16" s="22">
        <v>30</v>
      </c>
      <c r="C16" s="74">
        <v>5</v>
      </c>
      <c r="D16" s="74">
        <v>29</v>
      </c>
      <c r="E16" s="63">
        <v>284</v>
      </c>
      <c r="F16" s="173">
        <f>SUM(B16:E16)</f>
        <v>348</v>
      </c>
      <c r="G16" s="23">
        <v>75</v>
      </c>
      <c r="H16" s="22">
        <v>38</v>
      </c>
      <c r="I16" s="5">
        <v>73</v>
      </c>
      <c r="J16" s="5">
        <v>25</v>
      </c>
      <c r="K16" s="150">
        <f>SUM(G16:J16)</f>
        <v>211</v>
      </c>
      <c r="L16" s="22">
        <v>170</v>
      </c>
      <c r="M16" s="5">
        <v>54</v>
      </c>
      <c r="N16" s="5">
        <v>63</v>
      </c>
      <c r="O16" s="65">
        <v>458</v>
      </c>
      <c r="P16" s="74">
        <f>SUM(L16:O16)</f>
        <v>745</v>
      </c>
    </row>
    <row r="17" spans="1:18" ht="20.100000000000001" customHeight="1" x14ac:dyDescent="0.2">
      <c r="A17" s="147" t="s">
        <v>7</v>
      </c>
      <c r="B17" s="22">
        <f>SUM(B14:B16)</f>
        <v>33</v>
      </c>
      <c r="C17" s="22">
        <f>SUM(C14:C16)</f>
        <v>5</v>
      </c>
      <c r="D17" s="22">
        <f>SUM(D14:D16)</f>
        <v>39</v>
      </c>
      <c r="E17" s="22">
        <f>SUM(E14:E16)</f>
        <v>312</v>
      </c>
      <c r="F17" s="173">
        <f>SUM(B17:E17)</f>
        <v>389</v>
      </c>
      <c r="G17" s="23">
        <f>SUM(G14:G16)</f>
        <v>88</v>
      </c>
      <c r="H17" s="23">
        <f>SUM(H14:H16)</f>
        <v>54</v>
      </c>
      <c r="I17" s="20">
        <f>SUM(I14:I16)</f>
        <v>101</v>
      </c>
      <c r="J17" s="20">
        <f>SUM(J14:J16)</f>
        <v>28</v>
      </c>
      <c r="K17" s="173">
        <f>SUM(G17:J17)</f>
        <v>271</v>
      </c>
      <c r="L17" s="23">
        <f>SUM(L14:L16)</f>
        <v>226</v>
      </c>
      <c r="M17" s="20">
        <f>SUM(M14:M16)</f>
        <v>83</v>
      </c>
      <c r="N17" s="20">
        <f>SUM(N14:N16)</f>
        <v>104</v>
      </c>
      <c r="O17" s="23">
        <f>SUM(O14:O16)</f>
        <v>458</v>
      </c>
      <c r="P17" s="74">
        <f>SUM(L17:O17)</f>
        <v>871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311" t="s">
        <v>19</v>
      </c>
      <c r="C19" s="309"/>
      <c r="D19" s="309"/>
      <c r="E19" s="309"/>
      <c r="F19" s="310"/>
      <c r="G19" s="308" t="s">
        <v>20</v>
      </c>
      <c r="H19" s="309"/>
      <c r="I19" s="309"/>
      <c r="J19" s="309"/>
      <c r="K19" s="310"/>
      <c r="L19" s="308" t="s">
        <v>21</v>
      </c>
      <c r="M19" s="309"/>
      <c r="N19" s="309"/>
      <c r="O19" s="309"/>
      <c r="P19" s="310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73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73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73" t="s">
        <v>7</v>
      </c>
    </row>
    <row r="21" spans="1:18" ht="20.100000000000001" customHeight="1" x14ac:dyDescent="0.2">
      <c r="A21" s="148" t="s">
        <v>15</v>
      </c>
      <c r="B21" s="173">
        <v>3</v>
      </c>
      <c r="C21" s="173">
        <v>2</v>
      </c>
      <c r="D21" s="173">
        <v>0</v>
      </c>
      <c r="E21" s="173">
        <v>30</v>
      </c>
      <c r="F21" s="173">
        <f>SUM(B21:E21)</f>
        <v>35</v>
      </c>
      <c r="G21" s="173">
        <v>14</v>
      </c>
      <c r="H21" s="173">
        <v>14</v>
      </c>
      <c r="I21" s="173">
        <v>22</v>
      </c>
      <c r="J21" s="173">
        <v>7</v>
      </c>
      <c r="K21" s="173">
        <f>SUM(G21:J21)</f>
        <v>57</v>
      </c>
      <c r="L21" s="173">
        <v>44</v>
      </c>
      <c r="M21" s="173">
        <v>25</v>
      </c>
      <c r="N21" s="189">
        <v>28</v>
      </c>
      <c r="O21" s="173">
        <v>0</v>
      </c>
      <c r="P21" s="173">
        <f>SUM(L21:O21)</f>
        <v>97</v>
      </c>
    </row>
    <row r="22" spans="1:18" ht="20.100000000000001" customHeight="1" x14ac:dyDescent="0.2">
      <c r="A22" s="148" t="s">
        <v>16</v>
      </c>
      <c r="B22" s="173">
        <v>0</v>
      </c>
      <c r="C22" s="173">
        <v>0</v>
      </c>
      <c r="D22" s="173">
        <v>0</v>
      </c>
      <c r="E22" s="173">
        <v>1</v>
      </c>
      <c r="F22" s="173">
        <f>SUM(B22:E22)</f>
        <v>1</v>
      </c>
      <c r="G22" s="173">
        <v>0</v>
      </c>
      <c r="H22" s="173">
        <v>0</v>
      </c>
      <c r="I22" s="173">
        <v>6</v>
      </c>
      <c r="J22" s="173">
        <v>0</v>
      </c>
      <c r="K22" s="173">
        <f>SUM(G22:J22)</f>
        <v>6</v>
      </c>
      <c r="L22" s="173">
        <v>0</v>
      </c>
      <c r="M22" s="173">
        <v>0</v>
      </c>
      <c r="N22" s="189">
        <v>11</v>
      </c>
      <c r="O22" s="173">
        <v>0</v>
      </c>
      <c r="P22" s="173">
        <f>SUM(L22:O22)</f>
        <v>11</v>
      </c>
    </row>
    <row r="23" spans="1:18" ht="20.100000000000001" customHeight="1" x14ac:dyDescent="0.2">
      <c r="A23" s="148" t="s">
        <v>17</v>
      </c>
      <c r="B23" s="173">
        <v>32</v>
      </c>
      <c r="C23" s="173">
        <v>8</v>
      </c>
      <c r="D23" s="173">
        <v>6</v>
      </c>
      <c r="E23" s="173">
        <v>254</v>
      </c>
      <c r="F23" s="173">
        <f>SUM(B23:E23)</f>
        <v>300</v>
      </c>
      <c r="G23" s="173">
        <v>72</v>
      </c>
      <c r="H23" s="173">
        <v>37</v>
      </c>
      <c r="I23" s="173">
        <v>87</v>
      </c>
      <c r="J23" s="173">
        <v>49</v>
      </c>
      <c r="K23" s="173">
        <f>SUM(G23:J23)</f>
        <v>245</v>
      </c>
      <c r="L23" s="173">
        <v>150</v>
      </c>
      <c r="M23" s="173">
        <v>41</v>
      </c>
      <c r="N23" s="189">
        <v>53</v>
      </c>
      <c r="O23" s="173">
        <v>21</v>
      </c>
      <c r="P23" s="173">
        <f>SUM(L23:O23)</f>
        <v>265</v>
      </c>
    </row>
    <row r="24" spans="1:18" ht="20.100000000000001" customHeight="1" x14ac:dyDescent="0.2">
      <c r="A24" s="15" t="s">
        <v>7</v>
      </c>
      <c r="B24" s="170">
        <f>SUM(B21:B23)</f>
        <v>35</v>
      </c>
      <c r="C24" s="170">
        <f>SUM(C21:C23)</f>
        <v>10</v>
      </c>
      <c r="D24" s="170">
        <f>SUM(D21:D23)</f>
        <v>6</v>
      </c>
      <c r="E24" s="170">
        <f>SUM(E21:E23)</f>
        <v>285</v>
      </c>
      <c r="F24" s="170">
        <f>SUM(B24:E24)</f>
        <v>336</v>
      </c>
      <c r="G24" s="170">
        <f>SUM(G21:G23)</f>
        <v>86</v>
      </c>
      <c r="H24" s="170">
        <f>SUM(H21:H23)</f>
        <v>51</v>
      </c>
      <c r="I24" s="170">
        <f>SUM(I21:I23)</f>
        <v>115</v>
      </c>
      <c r="J24" s="170">
        <f>SUM(J21:J23)</f>
        <v>56</v>
      </c>
      <c r="K24" s="170">
        <f>SUM(G24:J24)</f>
        <v>308</v>
      </c>
      <c r="L24" s="170">
        <f>SUM(L21:L23)</f>
        <v>194</v>
      </c>
      <c r="M24" s="170">
        <f>SUM(M21:M23)</f>
        <v>66</v>
      </c>
      <c r="N24" s="170">
        <f>SUM(N21:N23)</f>
        <v>92</v>
      </c>
      <c r="O24" s="180">
        <f>SUM(O21:O23)</f>
        <v>21</v>
      </c>
      <c r="P24" s="170">
        <f>SUM(P21:P23)</f>
        <v>373</v>
      </c>
    </row>
    <row r="25" spans="1:18" ht="113.25" customHeight="1" thickBot="1" x14ac:dyDescent="0.25">
      <c r="A25" s="294" t="s">
        <v>22</v>
      </c>
      <c r="B25" s="312"/>
      <c r="C25" s="312"/>
      <c r="D25" s="313"/>
      <c r="E25" s="171"/>
      <c r="F25" s="314" t="s">
        <v>23</v>
      </c>
      <c r="G25" s="313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315" t="s">
        <v>24</v>
      </c>
      <c r="B26" s="316"/>
      <c r="C26" s="317"/>
      <c r="D26" s="85"/>
      <c r="E26" s="172" t="s">
        <v>25</v>
      </c>
      <c r="F26" s="86" t="s">
        <v>26</v>
      </c>
      <c r="G26" s="87" t="s">
        <v>27</v>
      </c>
      <c r="H26" s="34"/>
      <c r="I26" s="256"/>
      <c r="J26" s="256"/>
      <c r="K26" s="324">
        <v>64</v>
      </c>
      <c r="L26" s="88"/>
      <c r="M26" s="89"/>
      <c r="N26" s="326"/>
      <c r="O26" s="36"/>
      <c r="P26" s="90"/>
    </row>
    <row r="27" spans="1:18" ht="20.100000000000001" customHeight="1" thickTop="1" thickBot="1" x14ac:dyDescent="0.25">
      <c r="A27" s="318"/>
      <c r="B27" s="319"/>
      <c r="C27" s="320"/>
      <c r="D27" s="91"/>
      <c r="E27" s="92"/>
      <c r="F27" s="93"/>
      <c r="G27" s="93"/>
      <c r="H27" s="34"/>
      <c r="I27" s="256"/>
      <c r="J27" s="256"/>
      <c r="K27" s="325"/>
      <c r="L27" s="94"/>
      <c r="M27" s="95"/>
      <c r="N27" s="327"/>
      <c r="O27" s="36"/>
      <c r="P27" s="90"/>
    </row>
    <row r="28" spans="1:18" ht="20.100000000000001" customHeight="1" thickTop="1" thickBot="1" x14ac:dyDescent="0.25">
      <c r="A28" s="318"/>
      <c r="B28" s="319"/>
      <c r="C28" s="320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318"/>
      <c r="B29" s="319"/>
      <c r="C29" s="320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318"/>
      <c r="B30" s="319"/>
      <c r="C30" s="320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318"/>
      <c r="B31" s="319"/>
      <c r="C31" s="320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318"/>
      <c r="B32" s="319"/>
      <c r="C32" s="320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318"/>
      <c r="B33" s="319"/>
      <c r="C33" s="320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318"/>
      <c r="B34" s="319"/>
      <c r="C34" s="320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318"/>
      <c r="B35" s="319"/>
      <c r="C35" s="320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318"/>
      <c r="B36" s="319"/>
      <c r="C36" s="320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321"/>
      <c r="B37" s="322"/>
      <c r="C37" s="323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9</v>
      </c>
      <c r="J3" s="6"/>
      <c r="K3" s="4" t="s">
        <v>2</v>
      </c>
      <c r="L3" s="137">
        <v>8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20</v>
      </c>
      <c r="C6" s="148">
        <v>30</v>
      </c>
      <c r="D6" s="148">
        <v>7</v>
      </c>
      <c r="E6" s="148">
        <f>B6+C6+D6</f>
        <v>57</v>
      </c>
      <c r="F6" s="148">
        <v>10</v>
      </c>
      <c r="G6" s="148">
        <v>3</v>
      </c>
      <c r="H6" s="148">
        <v>0</v>
      </c>
      <c r="I6" s="148">
        <v>0</v>
      </c>
      <c r="J6" s="148">
        <f>SUM(G6:I6)</f>
        <v>3</v>
      </c>
      <c r="K6" s="148">
        <v>6</v>
      </c>
      <c r="L6" s="148">
        <v>44</v>
      </c>
      <c r="M6" s="146">
        <v>14</v>
      </c>
      <c r="N6" s="146">
        <f>SUM(K6:M6)</f>
        <v>64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0</v>
      </c>
      <c r="C7" s="148">
        <v>1</v>
      </c>
      <c r="D7" s="148">
        <v>0</v>
      </c>
      <c r="E7" s="148">
        <f>B7+C7+D7</f>
        <v>1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0</v>
      </c>
      <c r="L7" s="148">
        <v>1</v>
      </c>
      <c r="M7" s="146">
        <v>0</v>
      </c>
      <c r="N7" s="143">
        <f>SUM(K7:M7)</f>
        <v>1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155</v>
      </c>
      <c r="C8" s="148">
        <v>215</v>
      </c>
      <c r="D8" s="148">
        <v>100</v>
      </c>
      <c r="E8" s="148">
        <f>B8+C8+D8</f>
        <v>470</v>
      </c>
      <c r="F8" s="148">
        <v>102</v>
      </c>
      <c r="G8" s="148">
        <v>77</v>
      </c>
      <c r="H8" s="148">
        <v>0</v>
      </c>
      <c r="I8" s="148">
        <v>0</v>
      </c>
      <c r="J8" s="148">
        <f>SUM(G8:I8)</f>
        <v>77</v>
      </c>
      <c r="K8" s="148">
        <v>90</v>
      </c>
      <c r="L8" s="148">
        <v>298</v>
      </c>
      <c r="M8" s="116">
        <v>107</v>
      </c>
      <c r="N8" s="139">
        <f>SUM(K8:M8)</f>
        <v>495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175</v>
      </c>
      <c r="C9" s="143">
        <f>SUM(C6:C8)</f>
        <v>246</v>
      </c>
      <c r="D9" s="143">
        <f>SUM(D6:D8)</f>
        <v>107</v>
      </c>
      <c r="E9" s="148">
        <f>B9+C9+D9</f>
        <v>528</v>
      </c>
      <c r="F9" s="15">
        <f>SUM(F6:F8)</f>
        <v>112</v>
      </c>
      <c r="G9" s="15">
        <f>SUM(G6:G8)</f>
        <v>80</v>
      </c>
      <c r="H9" s="15">
        <f>SUM(H6:H8)</f>
        <v>0</v>
      </c>
      <c r="I9" s="15">
        <f>SUM(I6:I8)</f>
        <v>0</v>
      </c>
      <c r="J9" s="148">
        <f>SUM(G9:I9)</f>
        <v>80</v>
      </c>
      <c r="K9" s="15">
        <f>SUM(K6:K8)</f>
        <v>96</v>
      </c>
      <c r="L9" s="15">
        <f>SUM(L6:L8)</f>
        <v>343</v>
      </c>
      <c r="M9" s="15">
        <f>SUM(M6:M8)</f>
        <v>121</v>
      </c>
      <c r="N9" s="139">
        <f>SUM(N6:N8)</f>
        <v>560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8</v>
      </c>
      <c r="C14" s="74">
        <v>2</v>
      </c>
      <c r="D14" s="74">
        <v>0</v>
      </c>
      <c r="E14" s="62">
        <v>10</v>
      </c>
      <c r="F14" s="146">
        <f>SUM(B14:E14)</f>
        <v>20</v>
      </c>
      <c r="G14" s="20">
        <v>1</v>
      </c>
      <c r="H14" s="19">
        <v>5</v>
      </c>
      <c r="I14" s="5">
        <v>12</v>
      </c>
      <c r="J14" s="5">
        <v>12</v>
      </c>
      <c r="K14" s="150">
        <f>SUM(G14:J14)</f>
        <v>30</v>
      </c>
      <c r="L14" s="19">
        <v>2</v>
      </c>
      <c r="M14" s="5">
        <v>1</v>
      </c>
      <c r="N14" s="5">
        <v>2</v>
      </c>
      <c r="O14" s="64">
        <v>2</v>
      </c>
      <c r="P14" s="74">
        <f>SUM(L14:O14)</f>
        <v>7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0</v>
      </c>
      <c r="F15" s="146">
        <f>SUM(B15:E15)</f>
        <v>0</v>
      </c>
      <c r="G15" s="23">
        <v>0</v>
      </c>
      <c r="H15" s="22">
        <v>1</v>
      </c>
      <c r="I15" s="5">
        <v>0</v>
      </c>
      <c r="J15" s="5">
        <v>0</v>
      </c>
      <c r="K15" s="150">
        <f>SUM(G15:J15)</f>
        <v>1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55</v>
      </c>
      <c r="C16" s="74">
        <v>16</v>
      </c>
      <c r="D16" s="74">
        <v>14</v>
      </c>
      <c r="E16" s="63">
        <v>70</v>
      </c>
      <c r="F16" s="146">
        <f>SUM(B16:E16)</f>
        <v>155</v>
      </c>
      <c r="G16" s="23">
        <v>28</v>
      </c>
      <c r="H16" s="22">
        <v>26</v>
      </c>
      <c r="I16" s="5">
        <v>119</v>
      </c>
      <c r="J16" s="5">
        <v>42</v>
      </c>
      <c r="K16" s="150">
        <f>SUM(G16:J16)</f>
        <v>215</v>
      </c>
      <c r="L16" s="22">
        <v>20</v>
      </c>
      <c r="M16" s="5">
        <v>22</v>
      </c>
      <c r="N16" s="5">
        <v>46</v>
      </c>
      <c r="O16" s="65">
        <v>12</v>
      </c>
      <c r="P16" s="74">
        <f>SUM(L16:O16)</f>
        <v>100</v>
      </c>
    </row>
    <row r="17" spans="1:18" ht="20.100000000000001" customHeight="1" x14ac:dyDescent="0.2">
      <c r="A17" s="147" t="s">
        <v>7</v>
      </c>
      <c r="B17" s="22">
        <f>SUM(B14:B16)</f>
        <v>63</v>
      </c>
      <c r="C17" s="22">
        <f>SUM(C14:C16)</f>
        <v>18</v>
      </c>
      <c r="D17" s="22">
        <f>SUM(D14:D16)</f>
        <v>14</v>
      </c>
      <c r="E17" s="22">
        <f>SUM(E14:E16)</f>
        <v>80</v>
      </c>
      <c r="F17" s="146">
        <f>SUM(B17:E17)</f>
        <v>175</v>
      </c>
      <c r="G17" s="23">
        <f>SUM(G14:G16)</f>
        <v>29</v>
      </c>
      <c r="H17" s="23">
        <f>SUM(H14:H16)</f>
        <v>32</v>
      </c>
      <c r="I17" s="20">
        <f>SUM(I14:I16)</f>
        <v>131</v>
      </c>
      <c r="J17" s="20">
        <f>SUM(J14:J16)</f>
        <v>54</v>
      </c>
      <c r="K17" s="146">
        <f>SUM(G17:J17)</f>
        <v>246</v>
      </c>
      <c r="L17" s="23">
        <f>SUM(L14:L16)</f>
        <v>22</v>
      </c>
      <c r="M17" s="20">
        <f>SUM(M14:M16)</f>
        <v>23</v>
      </c>
      <c r="N17" s="20">
        <f>SUM(N14:N16)</f>
        <v>48</v>
      </c>
      <c r="O17" s="23">
        <f>SUM(O14:O16)</f>
        <v>14</v>
      </c>
      <c r="P17" s="74">
        <f>SUM(L17:O17)</f>
        <v>107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0</v>
      </c>
      <c r="D21" s="146">
        <v>0</v>
      </c>
      <c r="E21" s="146">
        <v>6</v>
      </c>
      <c r="F21" s="146">
        <f>SUM(B21:E21)</f>
        <v>6</v>
      </c>
      <c r="G21" s="146">
        <v>10</v>
      </c>
      <c r="H21" s="146">
        <v>5</v>
      </c>
      <c r="I21" s="146">
        <v>11</v>
      </c>
      <c r="J21" s="146">
        <v>18</v>
      </c>
      <c r="K21" s="146">
        <f>SUM(G21:J21)</f>
        <v>44</v>
      </c>
      <c r="L21" s="146">
        <v>0</v>
      </c>
      <c r="M21" s="146">
        <v>3</v>
      </c>
      <c r="N21" s="146">
        <v>3</v>
      </c>
      <c r="O21" s="146">
        <v>8</v>
      </c>
      <c r="P21" s="146">
        <f>SUM(L21:O21)</f>
        <v>14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0</v>
      </c>
      <c r="H22" s="146">
        <v>1</v>
      </c>
      <c r="I22" s="146">
        <v>0</v>
      </c>
      <c r="J22" s="146">
        <v>0</v>
      </c>
      <c r="K22" s="146">
        <f>SUM(G22:J22)</f>
        <v>1</v>
      </c>
      <c r="L22" s="146">
        <v>0</v>
      </c>
      <c r="M22" s="146">
        <v>0</v>
      </c>
      <c r="N22" s="175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8</v>
      </c>
      <c r="C23" s="146">
        <v>3</v>
      </c>
      <c r="D23" s="146">
        <v>2</v>
      </c>
      <c r="E23" s="146">
        <v>77</v>
      </c>
      <c r="F23" s="146">
        <f>SUM(B23:E23)</f>
        <v>90</v>
      </c>
      <c r="G23" s="146">
        <v>73</v>
      </c>
      <c r="H23" s="146">
        <v>35</v>
      </c>
      <c r="I23" s="146">
        <v>97</v>
      </c>
      <c r="J23" s="146">
        <v>93</v>
      </c>
      <c r="K23" s="146">
        <f>SUM(G23:J23)</f>
        <v>298</v>
      </c>
      <c r="L23" s="146">
        <v>13</v>
      </c>
      <c r="M23" s="146">
        <v>22</v>
      </c>
      <c r="N23" s="146">
        <v>53</v>
      </c>
      <c r="O23" s="146">
        <v>19</v>
      </c>
      <c r="P23" s="146">
        <f>SUM(L23:O23)</f>
        <v>107</v>
      </c>
    </row>
    <row r="24" spans="1:18" ht="20.100000000000001" customHeight="1" x14ac:dyDescent="0.2">
      <c r="A24" s="15" t="s">
        <v>7</v>
      </c>
      <c r="B24" s="143">
        <f>SUM(B21:B23)</f>
        <v>8</v>
      </c>
      <c r="C24" s="143">
        <f>SUM(C21:C23)</f>
        <v>3</v>
      </c>
      <c r="D24" s="143">
        <f>SUM(D21:D23)</f>
        <v>2</v>
      </c>
      <c r="E24" s="143">
        <f>SUM(E21:E23)</f>
        <v>83</v>
      </c>
      <c r="F24" s="143">
        <f>SUM(B24:E24)</f>
        <v>96</v>
      </c>
      <c r="G24" s="143">
        <f>SUM(G21:G23)</f>
        <v>83</v>
      </c>
      <c r="H24" s="143">
        <f>SUM(H21:H23)</f>
        <v>41</v>
      </c>
      <c r="I24" s="143">
        <f>SUM(I21:I23)</f>
        <v>108</v>
      </c>
      <c r="J24" s="143">
        <f>SUM(J21:J23)</f>
        <v>111</v>
      </c>
      <c r="K24" s="143">
        <f>SUM(G24:J24)</f>
        <v>343</v>
      </c>
      <c r="L24" s="143">
        <f>SUM(L21:L23)</f>
        <v>13</v>
      </c>
      <c r="M24" s="143">
        <f>SUM(M21:M23)</f>
        <v>25</v>
      </c>
      <c r="N24" s="143">
        <f>SUM(N21:N23)</f>
        <v>56</v>
      </c>
      <c r="O24" s="180">
        <f>SUM(O21:O23)</f>
        <v>27</v>
      </c>
      <c r="P24" s="143">
        <f>SUM(P21:P23)</f>
        <v>121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139</v>
      </c>
      <c r="E27" s="92">
        <v>1</v>
      </c>
      <c r="F27" s="93">
        <v>4</v>
      </c>
      <c r="G27" s="93">
        <v>7</v>
      </c>
      <c r="H27" s="34">
        <v>2</v>
      </c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140</v>
      </c>
      <c r="E28" s="92">
        <v>2</v>
      </c>
      <c r="F28" s="96">
        <v>3</v>
      </c>
      <c r="G28" s="96">
        <v>7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3</v>
      </c>
      <c r="F37" s="109">
        <f>SUM(F27:F36)</f>
        <v>7</v>
      </c>
      <c r="G37" s="109">
        <f>SUM(G27:G36)</f>
        <v>14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38"/>
  <sheetViews>
    <sheetView view="pageBreakPreview" zoomScale="120" zoomScaleNormal="100" zoomScaleSheetLayoutView="12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99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14</v>
      </c>
      <c r="J3" s="6"/>
      <c r="K3" s="4" t="s">
        <v>2</v>
      </c>
      <c r="L3" s="137">
        <v>10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34</v>
      </c>
      <c r="C6" s="148">
        <v>68</v>
      </c>
      <c r="D6" s="148">
        <v>76</v>
      </c>
      <c r="E6" s="148">
        <f>B6+C6+D6</f>
        <v>178</v>
      </c>
      <c r="F6" s="148">
        <v>38</v>
      </c>
      <c r="G6" s="148">
        <v>41</v>
      </c>
      <c r="H6" s="148">
        <v>0</v>
      </c>
      <c r="I6" s="148">
        <v>0</v>
      </c>
      <c r="J6" s="148">
        <f>SUM(G6:I6)</f>
        <v>41</v>
      </c>
      <c r="K6" s="148">
        <v>39</v>
      </c>
      <c r="L6" s="148">
        <v>94</v>
      </c>
      <c r="M6" s="146">
        <v>42</v>
      </c>
      <c r="N6" s="146">
        <f>SUM(K6:M6)</f>
        <v>175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4</v>
      </c>
      <c r="C7" s="148">
        <v>51</v>
      </c>
      <c r="D7" s="148">
        <v>12</v>
      </c>
      <c r="E7" s="148">
        <f>B7+C7+D7</f>
        <v>67</v>
      </c>
      <c r="F7" s="148">
        <v>3</v>
      </c>
      <c r="G7" s="148">
        <v>3</v>
      </c>
      <c r="H7" s="148">
        <v>0</v>
      </c>
      <c r="I7" s="148">
        <v>1</v>
      </c>
      <c r="J7" s="148">
        <f>SUM(G7:I7)</f>
        <v>4</v>
      </c>
      <c r="K7" s="148">
        <v>3</v>
      </c>
      <c r="L7" s="148">
        <v>52</v>
      </c>
      <c r="M7" s="146">
        <v>11</v>
      </c>
      <c r="N7" s="143">
        <f>SUM(K7:M7)</f>
        <v>66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285</v>
      </c>
      <c r="C8" s="148">
        <v>320</v>
      </c>
      <c r="D8" s="148">
        <v>266</v>
      </c>
      <c r="E8" s="148">
        <f>B8+C8+D8</f>
        <v>871</v>
      </c>
      <c r="F8" s="148">
        <v>144</v>
      </c>
      <c r="G8" s="148">
        <v>124</v>
      </c>
      <c r="H8" s="148">
        <v>1</v>
      </c>
      <c r="I8" s="148">
        <v>0</v>
      </c>
      <c r="J8" s="148">
        <f>SUM(G8:I8)</f>
        <v>125</v>
      </c>
      <c r="K8" s="148">
        <v>214</v>
      </c>
      <c r="L8" s="148">
        <v>467</v>
      </c>
      <c r="M8" s="116">
        <v>209</v>
      </c>
      <c r="N8" s="139">
        <f>SUM(K8:M8)</f>
        <v>890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323</v>
      </c>
      <c r="C9" s="143">
        <f>SUM(C6:C8)</f>
        <v>439</v>
      </c>
      <c r="D9" s="143">
        <f>SUM(D6:D8)</f>
        <v>354</v>
      </c>
      <c r="E9" s="148">
        <f>B9+C9+D9</f>
        <v>1116</v>
      </c>
      <c r="F9" s="15">
        <f>SUM(F6:F8)</f>
        <v>185</v>
      </c>
      <c r="G9" s="15">
        <f>SUM(G6:G8)</f>
        <v>168</v>
      </c>
      <c r="H9" s="15">
        <f>SUM(H6:H8)</f>
        <v>1</v>
      </c>
      <c r="I9" s="15">
        <f>SUM(I6:I8)</f>
        <v>1</v>
      </c>
      <c r="J9" s="148">
        <f>SUM(G9:I9)</f>
        <v>170</v>
      </c>
      <c r="K9" s="15">
        <f>SUM(K6:K8)</f>
        <v>256</v>
      </c>
      <c r="L9" s="15">
        <f>SUM(L6:L8)</f>
        <v>613</v>
      </c>
      <c r="M9" s="15">
        <f>SUM(M6:M8)</f>
        <v>262</v>
      </c>
      <c r="N9" s="139">
        <f>SUM(N6:N8)</f>
        <v>1131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12</v>
      </c>
      <c r="C14" s="74">
        <v>6</v>
      </c>
      <c r="D14" s="74">
        <v>2</v>
      </c>
      <c r="E14" s="62">
        <v>14</v>
      </c>
      <c r="F14" s="146">
        <f>SUM(B14:E14)</f>
        <v>34</v>
      </c>
      <c r="G14" s="20">
        <v>8</v>
      </c>
      <c r="H14" s="19">
        <v>11</v>
      </c>
      <c r="I14" s="5">
        <v>16</v>
      </c>
      <c r="J14" s="5">
        <v>33</v>
      </c>
      <c r="K14" s="150">
        <f>SUM(G14:J14)</f>
        <v>68</v>
      </c>
      <c r="L14" s="19">
        <v>3</v>
      </c>
      <c r="M14" s="5">
        <v>28</v>
      </c>
      <c r="N14" s="5">
        <v>21</v>
      </c>
      <c r="O14" s="64">
        <v>24</v>
      </c>
      <c r="P14" s="74">
        <f>SUM(L14:O14)</f>
        <v>76</v>
      </c>
    </row>
    <row r="15" spans="1:17" ht="20.100000000000001" customHeight="1" x14ac:dyDescent="0.2">
      <c r="A15" s="147" t="s">
        <v>16</v>
      </c>
      <c r="B15" s="22">
        <v>0</v>
      </c>
      <c r="C15" s="74">
        <v>1</v>
      </c>
      <c r="D15" s="74">
        <v>0</v>
      </c>
      <c r="E15" s="63">
        <v>3</v>
      </c>
      <c r="F15" s="146">
        <f>SUM(B15:E15)</f>
        <v>4</v>
      </c>
      <c r="G15" s="23">
        <v>2</v>
      </c>
      <c r="H15" s="22">
        <v>2</v>
      </c>
      <c r="I15" s="5">
        <v>10</v>
      </c>
      <c r="J15" s="5">
        <v>37</v>
      </c>
      <c r="K15" s="150">
        <f>SUM(G15:J15)</f>
        <v>51</v>
      </c>
      <c r="L15" s="22">
        <v>4</v>
      </c>
      <c r="M15" s="5">
        <v>4</v>
      </c>
      <c r="N15" s="5">
        <v>2</v>
      </c>
      <c r="O15" s="65">
        <v>2</v>
      </c>
      <c r="P15" s="74">
        <f>SUM(L15:O15)</f>
        <v>12</v>
      </c>
    </row>
    <row r="16" spans="1:17" ht="20.100000000000001" customHeight="1" x14ac:dyDescent="0.2">
      <c r="A16" s="147" t="s">
        <v>17</v>
      </c>
      <c r="B16" s="22">
        <v>106</v>
      </c>
      <c r="C16" s="74">
        <v>31</v>
      </c>
      <c r="D16" s="74">
        <v>7</v>
      </c>
      <c r="E16" s="63">
        <v>141</v>
      </c>
      <c r="F16" s="146">
        <f>SUM(B16:E16)</f>
        <v>285</v>
      </c>
      <c r="G16" s="23">
        <v>43</v>
      </c>
      <c r="H16" s="22">
        <v>31</v>
      </c>
      <c r="I16" s="5">
        <v>128</v>
      </c>
      <c r="J16" s="5">
        <v>118</v>
      </c>
      <c r="K16" s="150">
        <f>SUM(G16:J16)</f>
        <v>320</v>
      </c>
      <c r="L16" s="22">
        <v>65</v>
      </c>
      <c r="M16" s="5">
        <v>60</v>
      </c>
      <c r="N16" s="5">
        <v>115</v>
      </c>
      <c r="O16" s="65">
        <v>26</v>
      </c>
      <c r="P16" s="74">
        <f>SUM(L16:O16)</f>
        <v>266</v>
      </c>
    </row>
    <row r="17" spans="1:18" ht="20.100000000000001" customHeight="1" x14ac:dyDescent="0.2">
      <c r="A17" s="147" t="s">
        <v>7</v>
      </c>
      <c r="B17" s="22">
        <f>SUM(B14:B16)</f>
        <v>118</v>
      </c>
      <c r="C17" s="22">
        <f>SUM(C14:C16)</f>
        <v>38</v>
      </c>
      <c r="D17" s="22">
        <f>SUM(D14:D16)</f>
        <v>9</v>
      </c>
      <c r="E17" s="22">
        <f>SUM(E14:E16)</f>
        <v>158</v>
      </c>
      <c r="F17" s="146">
        <f>SUM(B17:E17)</f>
        <v>323</v>
      </c>
      <c r="G17" s="23">
        <f>SUM(G14:G16)</f>
        <v>53</v>
      </c>
      <c r="H17" s="23">
        <f>SUM(H14:H16)</f>
        <v>44</v>
      </c>
      <c r="I17" s="20">
        <f>SUM(I14:I16)</f>
        <v>154</v>
      </c>
      <c r="J17" s="20">
        <f>SUM(J14:J16)</f>
        <v>188</v>
      </c>
      <c r="K17" s="146">
        <f>SUM(G17:J17)</f>
        <v>439</v>
      </c>
      <c r="L17" s="23">
        <f>SUM(L14:L16)</f>
        <v>72</v>
      </c>
      <c r="M17" s="20">
        <f>SUM(M14:M16)</f>
        <v>92</v>
      </c>
      <c r="N17" s="20">
        <f>SUM(N14:N16)</f>
        <v>138</v>
      </c>
      <c r="O17" s="23">
        <f>SUM(O14:O16)</f>
        <v>52</v>
      </c>
      <c r="P17" s="74">
        <f>SUM(L17:O17)</f>
        <v>354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7</v>
      </c>
      <c r="C21" s="146">
        <v>3</v>
      </c>
      <c r="D21" s="146">
        <v>6</v>
      </c>
      <c r="E21" s="146">
        <v>23</v>
      </c>
      <c r="F21" s="146">
        <f>SUM(B21:E21)</f>
        <v>39</v>
      </c>
      <c r="G21" s="146">
        <v>12</v>
      </c>
      <c r="H21" s="146">
        <v>19</v>
      </c>
      <c r="I21" s="146">
        <v>16</v>
      </c>
      <c r="J21" s="146">
        <v>47</v>
      </c>
      <c r="K21" s="146">
        <f>SUM(G21:J21)</f>
        <v>94</v>
      </c>
      <c r="L21" s="146">
        <v>2</v>
      </c>
      <c r="M21" s="146">
        <v>18</v>
      </c>
      <c r="N21" s="189">
        <v>13</v>
      </c>
      <c r="O21" s="146">
        <v>9</v>
      </c>
      <c r="P21" s="146">
        <f>SUM(L21:O21)</f>
        <v>42</v>
      </c>
    </row>
    <row r="22" spans="1:18" ht="20.100000000000001" customHeight="1" x14ac:dyDescent="0.2">
      <c r="A22" s="148" t="s">
        <v>16</v>
      </c>
      <c r="B22" s="146">
        <v>0</v>
      </c>
      <c r="C22" s="146">
        <v>1</v>
      </c>
      <c r="D22" s="146">
        <v>0</v>
      </c>
      <c r="E22" s="146">
        <v>2</v>
      </c>
      <c r="F22" s="146">
        <f>SUM(B22:E22)</f>
        <v>3</v>
      </c>
      <c r="G22" s="146">
        <v>2</v>
      </c>
      <c r="H22" s="146">
        <v>2</v>
      </c>
      <c r="I22" s="146">
        <v>9</v>
      </c>
      <c r="J22" s="146">
        <v>39</v>
      </c>
      <c r="K22" s="146">
        <f>SUM(G22:J22)</f>
        <v>52</v>
      </c>
      <c r="L22" s="146">
        <v>3</v>
      </c>
      <c r="M22" s="146">
        <v>3</v>
      </c>
      <c r="N22" s="190">
        <v>3</v>
      </c>
      <c r="O22" s="146">
        <v>2</v>
      </c>
      <c r="P22" s="146">
        <f>SUM(L22:O22)</f>
        <v>11</v>
      </c>
    </row>
    <row r="23" spans="1:18" ht="20.100000000000001" customHeight="1" x14ac:dyDescent="0.2">
      <c r="A23" s="148" t="s">
        <v>17</v>
      </c>
      <c r="B23" s="146">
        <v>34</v>
      </c>
      <c r="C23" s="146">
        <v>27</v>
      </c>
      <c r="D23" s="146">
        <v>3</v>
      </c>
      <c r="E23" s="146">
        <v>150</v>
      </c>
      <c r="F23" s="146">
        <f>SUM(B23:E23)</f>
        <v>214</v>
      </c>
      <c r="G23" s="146">
        <v>118</v>
      </c>
      <c r="H23" s="146">
        <v>36</v>
      </c>
      <c r="I23" s="146">
        <v>94</v>
      </c>
      <c r="J23" s="146">
        <v>219</v>
      </c>
      <c r="K23" s="186">
        <f>SUM(G23:J23)</f>
        <v>467</v>
      </c>
      <c r="L23" s="146">
        <v>35</v>
      </c>
      <c r="M23" s="146">
        <v>32</v>
      </c>
      <c r="N23" s="189">
        <v>114</v>
      </c>
      <c r="O23" s="146">
        <v>28</v>
      </c>
      <c r="P23" s="146">
        <f>SUM(L23:O23)</f>
        <v>209</v>
      </c>
    </row>
    <row r="24" spans="1:18" ht="20.100000000000001" customHeight="1" x14ac:dyDescent="0.2">
      <c r="A24" s="15" t="s">
        <v>7</v>
      </c>
      <c r="B24" s="143">
        <f>SUM(B21:B23)</f>
        <v>41</v>
      </c>
      <c r="C24" s="143">
        <f>SUM(C21:C23)</f>
        <v>31</v>
      </c>
      <c r="D24" s="143">
        <f>SUM(D21:D23)</f>
        <v>9</v>
      </c>
      <c r="E24" s="143">
        <f>SUM(E21:E23)</f>
        <v>175</v>
      </c>
      <c r="F24" s="143">
        <f>SUM(B24:E24)</f>
        <v>256</v>
      </c>
      <c r="G24" s="143">
        <f>SUM(G21:G23)</f>
        <v>132</v>
      </c>
      <c r="H24" s="143">
        <f>SUM(H21:H23)</f>
        <v>57</v>
      </c>
      <c r="I24" s="143">
        <f>SUM(I21:I23)</f>
        <v>119</v>
      </c>
      <c r="J24" s="143">
        <f>SUM(J21:J23)</f>
        <v>305</v>
      </c>
      <c r="K24" s="143">
        <f>SUM(G24:J24)</f>
        <v>613</v>
      </c>
      <c r="L24" s="143">
        <f>SUM(L21:L23)</f>
        <v>40</v>
      </c>
      <c r="M24" s="143">
        <f>SUM(M21:M23)</f>
        <v>53</v>
      </c>
      <c r="N24" s="143">
        <f>SUM(N21:N23)</f>
        <v>130</v>
      </c>
      <c r="O24" s="180">
        <f>SUM(O21:O23)</f>
        <v>39</v>
      </c>
      <c r="P24" s="143">
        <f>SUM(P21:P23)</f>
        <v>262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>
        <v>1</v>
      </c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141</v>
      </c>
      <c r="E27" s="92"/>
      <c r="F27" s="93">
        <v>4</v>
      </c>
      <c r="G27" s="93">
        <v>1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142</v>
      </c>
      <c r="E28" s="92"/>
      <c r="F28" s="96">
        <v>5</v>
      </c>
      <c r="G28" s="96">
        <v>1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 t="s">
        <v>143</v>
      </c>
      <c r="E29" s="92"/>
      <c r="F29" s="96">
        <v>5</v>
      </c>
      <c r="G29" s="96">
        <v>1</v>
      </c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 t="s">
        <v>175</v>
      </c>
      <c r="E30" s="92"/>
      <c r="F30" s="96">
        <v>4</v>
      </c>
      <c r="G30" s="96">
        <v>1</v>
      </c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 t="s">
        <v>176</v>
      </c>
      <c r="E31" s="92"/>
      <c r="F31" s="96">
        <v>5</v>
      </c>
      <c r="G31" s="96">
        <v>1</v>
      </c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 t="s">
        <v>177</v>
      </c>
      <c r="E32" s="92"/>
      <c r="F32" s="96">
        <v>5</v>
      </c>
      <c r="G32" s="96">
        <v>1</v>
      </c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28</v>
      </c>
      <c r="G37" s="109">
        <f>SUM(G27:G36)</f>
        <v>6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10</v>
      </c>
      <c r="J3" s="6"/>
      <c r="K3" s="4" t="s">
        <v>2</v>
      </c>
      <c r="L3" s="137">
        <v>4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66</v>
      </c>
      <c r="C6" s="148">
        <v>96</v>
      </c>
      <c r="D6" s="148">
        <v>33</v>
      </c>
      <c r="E6" s="148">
        <f>B6+C6+D6</f>
        <v>195</v>
      </c>
      <c r="F6" s="148">
        <v>13</v>
      </c>
      <c r="G6" s="148">
        <v>38</v>
      </c>
      <c r="H6" s="148">
        <v>0</v>
      </c>
      <c r="I6" s="148">
        <v>0</v>
      </c>
      <c r="J6" s="148">
        <f>SUM(G6:I6)</f>
        <v>38</v>
      </c>
      <c r="K6" s="148">
        <v>51</v>
      </c>
      <c r="L6" s="148">
        <v>84</v>
      </c>
      <c r="M6" s="146">
        <v>35</v>
      </c>
      <c r="N6" s="146">
        <f>SUM(K6:M6)</f>
        <v>170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15</v>
      </c>
      <c r="C7" s="148">
        <v>2</v>
      </c>
      <c r="D7" s="148">
        <v>0</v>
      </c>
      <c r="E7" s="148">
        <f>B7+C7+D7</f>
        <v>17</v>
      </c>
      <c r="F7" s="148">
        <v>1</v>
      </c>
      <c r="G7" s="148">
        <v>1</v>
      </c>
      <c r="H7" s="148">
        <v>0</v>
      </c>
      <c r="I7" s="148">
        <v>0</v>
      </c>
      <c r="J7" s="148">
        <f>SUM(G7:I7)</f>
        <v>1</v>
      </c>
      <c r="K7" s="148">
        <v>11</v>
      </c>
      <c r="L7" s="148">
        <v>5</v>
      </c>
      <c r="M7" s="146">
        <v>1</v>
      </c>
      <c r="N7" s="143">
        <f>SUM(K7:M7)</f>
        <v>17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371</v>
      </c>
      <c r="C8" s="148">
        <v>435</v>
      </c>
      <c r="D8" s="148">
        <v>90</v>
      </c>
      <c r="E8" s="148">
        <f>B8+C8+D8</f>
        <v>896</v>
      </c>
      <c r="F8" s="148">
        <v>112</v>
      </c>
      <c r="G8" s="148">
        <v>94</v>
      </c>
      <c r="H8" s="148">
        <v>2</v>
      </c>
      <c r="I8" s="148">
        <v>1</v>
      </c>
      <c r="J8" s="148">
        <f>SUM(G8:I8)</f>
        <v>97</v>
      </c>
      <c r="K8" s="148">
        <v>374</v>
      </c>
      <c r="L8" s="148">
        <v>445</v>
      </c>
      <c r="M8" s="116">
        <v>92</v>
      </c>
      <c r="N8" s="139">
        <f>SUM(K8:M8)</f>
        <v>911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452</v>
      </c>
      <c r="C9" s="143">
        <f>SUM(C6:C8)</f>
        <v>533</v>
      </c>
      <c r="D9" s="143">
        <f>SUM(D6:D8)</f>
        <v>123</v>
      </c>
      <c r="E9" s="148">
        <f>B9+C9+D9</f>
        <v>1108</v>
      </c>
      <c r="F9" s="15">
        <f>SUM(F6:F8)</f>
        <v>126</v>
      </c>
      <c r="G9" s="15">
        <f>SUM(G6:G8)</f>
        <v>133</v>
      </c>
      <c r="H9" s="15">
        <f>SUM(H6:H8)</f>
        <v>2</v>
      </c>
      <c r="I9" s="15">
        <f>SUM(I6:I8)</f>
        <v>1</v>
      </c>
      <c r="J9" s="148">
        <f>SUM(G9:I9)</f>
        <v>136</v>
      </c>
      <c r="K9" s="15">
        <f>SUM(K6:K8)</f>
        <v>436</v>
      </c>
      <c r="L9" s="15">
        <f>SUM(L6:L8)</f>
        <v>534</v>
      </c>
      <c r="M9" s="15">
        <f>SUM(M6:M8)</f>
        <v>128</v>
      </c>
      <c r="N9" s="139">
        <f>SUM(N6:N8)</f>
        <v>1098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18</v>
      </c>
      <c r="C14" s="74">
        <v>23</v>
      </c>
      <c r="D14" s="74">
        <v>18</v>
      </c>
      <c r="E14" s="62">
        <v>7</v>
      </c>
      <c r="F14" s="146">
        <f>SUM(B14:E14)</f>
        <v>66</v>
      </c>
      <c r="G14" s="20">
        <v>86</v>
      </c>
      <c r="H14" s="19">
        <v>5</v>
      </c>
      <c r="I14" s="5">
        <v>1</v>
      </c>
      <c r="J14" s="5">
        <v>4</v>
      </c>
      <c r="K14" s="150">
        <f>SUM(G14:J14)</f>
        <v>96</v>
      </c>
      <c r="L14" s="19">
        <v>27</v>
      </c>
      <c r="M14" s="5">
        <v>0</v>
      </c>
      <c r="N14" s="5">
        <v>4</v>
      </c>
      <c r="O14" s="64">
        <v>2</v>
      </c>
      <c r="P14" s="74">
        <f>SUM(L14:O14)</f>
        <v>33</v>
      </c>
    </row>
    <row r="15" spans="1:17" ht="20.100000000000001" customHeight="1" x14ac:dyDescent="0.2">
      <c r="A15" s="147" t="s">
        <v>16</v>
      </c>
      <c r="B15" s="22">
        <v>0</v>
      </c>
      <c r="C15" s="74">
        <v>5</v>
      </c>
      <c r="D15" s="74">
        <v>1</v>
      </c>
      <c r="E15" s="63">
        <v>9</v>
      </c>
      <c r="F15" s="146">
        <f>SUM(B15:E15)</f>
        <v>15</v>
      </c>
      <c r="G15" s="23">
        <v>1</v>
      </c>
      <c r="H15" s="22">
        <v>1</v>
      </c>
      <c r="I15" s="5">
        <v>0</v>
      </c>
      <c r="J15" s="5">
        <v>0</v>
      </c>
      <c r="K15" s="150">
        <f>SUM(G15:J15)</f>
        <v>2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61</v>
      </c>
      <c r="C16" s="74">
        <v>47</v>
      </c>
      <c r="D16" s="74">
        <v>145</v>
      </c>
      <c r="E16" s="63">
        <v>118</v>
      </c>
      <c r="F16" s="146">
        <f>SUM(B16:E16)</f>
        <v>371</v>
      </c>
      <c r="G16" s="23">
        <v>365</v>
      </c>
      <c r="H16" s="22">
        <v>56</v>
      </c>
      <c r="I16" s="5">
        <v>11</v>
      </c>
      <c r="J16" s="5">
        <v>3</v>
      </c>
      <c r="K16" s="150">
        <f>SUM(G16:J16)</f>
        <v>435</v>
      </c>
      <c r="L16" s="22">
        <v>78</v>
      </c>
      <c r="M16" s="5">
        <v>12</v>
      </c>
      <c r="N16" s="5">
        <v>0</v>
      </c>
      <c r="O16" s="65">
        <v>0</v>
      </c>
      <c r="P16" s="74">
        <f>SUM(L16:O16)</f>
        <v>90</v>
      </c>
    </row>
    <row r="17" spans="1:18" ht="20.100000000000001" customHeight="1" x14ac:dyDescent="0.2">
      <c r="A17" s="147" t="s">
        <v>7</v>
      </c>
      <c r="B17" s="22">
        <f>SUM(B14:B16)</f>
        <v>79</v>
      </c>
      <c r="C17" s="22">
        <f>SUM(C14:C16)</f>
        <v>75</v>
      </c>
      <c r="D17" s="22">
        <f>SUM(D14:D16)</f>
        <v>164</v>
      </c>
      <c r="E17" s="22">
        <f>SUM(E14:E16)</f>
        <v>134</v>
      </c>
      <c r="F17" s="146">
        <f>SUM(B17:E17)</f>
        <v>452</v>
      </c>
      <c r="G17" s="23">
        <f>SUM(G14:G16)</f>
        <v>452</v>
      </c>
      <c r="H17" s="23">
        <f>SUM(H14:H16)</f>
        <v>62</v>
      </c>
      <c r="I17" s="20">
        <f>SUM(I14:I16)</f>
        <v>12</v>
      </c>
      <c r="J17" s="20">
        <f>SUM(J14:J16)</f>
        <v>7</v>
      </c>
      <c r="K17" s="146">
        <f>SUM(G17:J17)</f>
        <v>533</v>
      </c>
      <c r="L17" s="23">
        <f>SUM(L14:L16)</f>
        <v>105</v>
      </c>
      <c r="M17" s="20">
        <f>SUM(M14:M16)</f>
        <v>12</v>
      </c>
      <c r="N17" s="20">
        <f>SUM(N14:N16)</f>
        <v>4</v>
      </c>
      <c r="O17" s="23">
        <f>SUM(O14:O16)</f>
        <v>2</v>
      </c>
      <c r="P17" s="74">
        <f>SUM(L17:O17)</f>
        <v>123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15</v>
      </c>
      <c r="C21" s="146">
        <v>12</v>
      </c>
      <c r="D21" s="146">
        <v>13</v>
      </c>
      <c r="E21" s="146">
        <v>11</v>
      </c>
      <c r="F21" s="146">
        <f>SUM(B21:E21)</f>
        <v>51</v>
      </c>
      <c r="G21" s="146">
        <v>59</v>
      </c>
      <c r="H21" s="146">
        <v>14</v>
      </c>
      <c r="I21" s="146">
        <v>6</v>
      </c>
      <c r="J21" s="146">
        <v>5</v>
      </c>
      <c r="K21" s="146">
        <f>SUM(G21:J21)</f>
        <v>84</v>
      </c>
      <c r="L21" s="146">
        <v>29</v>
      </c>
      <c r="M21" s="146">
        <v>2</v>
      </c>
      <c r="N21" s="146">
        <v>4</v>
      </c>
      <c r="O21" s="146">
        <v>0</v>
      </c>
      <c r="P21" s="146">
        <f>SUM(L21:O21)</f>
        <v>35</v>
      </c>
    </row>
    <row r="22" spans="1:18" ht="20.100000000000001" customHeight="1" x14ac:dyDescent="0.2">
      <c r="A22" s="148" t="s">
        <v>16</v>
      </c>
      <c r="B22" s="146">
        <v>0</v>
      </c>
      <c r="C22" s="146">
        <v>1</v>
      </c>
      <c r="D22" s="146">
        <v>1</v>
      </c>
      <c r="E22" s="146">
        <v>9</v>
      </c>
      <c r="F22" s="146">
        <f>SUM(B22:E22)</f>
        <v>11</v>
      </c>
      <c r="G22" s="146">
        <v>1</v>
      </c>
      <c r="H22" s="146">
        <v>4</v>
      </c>
      <c r="I22" s="146">
        <v>0</v>
      </c>
      <c r="J22" s="146">
        <v>0</v>
      </c>
      <c r="K22" s="146">
        <f>SUM(G22:J22)</f>
        <v>5</v>
      </c>
      <c r="L22" s="146">
        <v>0</v>
      </c>
      <c r="M22" s="146">
        <v>1</v>
      </c>
      <c r="N22" s="175">
        <v>0</v>
      </c>
      <c r="O22" s="146">
        <v>0</v>
      </c>
      <c r="P22" s="146">
        <f>SUM(L22:O22)</f>
        <v>1</v>
      </c>
    </row>
    <row r="23" spans="1:18" ht="20.100000000000001" customHeight="1" x14ac:dyDescent="0.2">
      <c r="A23" s="148" t="s">
        <v>17</v>
      </c>
      <c r="B23" s="146">
        <v>55</v>
      </c>
      <c r="C23" s="146">
        <v>7</v>
      </c>
      <c r="D23" s="146">
        <v>129</v>
      </c>
      <c r="E23" s="146">
        <v>183</v>
      </c>
      <c r="F23" s="146">
        <f>SUM(B23:E23)</f>
        <v>374</v>
      </c>
      <c r="G23" s="146">
        <v>329</v>
      </c>
      <c r="H23" s="146">
        <v>86</v>
      </c>
      <c r="I23" s="146">
        <v>24</v>
      </c>
      <c r="J23" s="146">
        <v>6</v>
      </c>
      <c r="K23" s="146">
        <f>SUM(G23:J23)</f>
        <v>445</v>
      </c>
      <c r="L23" s="146">
        <v>69</v>
      </c>
      <c r="M23" s="146">
        <v>11</v>
      </c>
      <c r="N23" s="146">
        <v>2</v>
      </c>
      <c r="O23" s="146">
        <v>10</v>
      </c>
      <c r="P23" s="146">
        <f>SUM(L23:O23)</f>
        <v>92</v>
      </c>
    </row>
    <row r="24" spans="1:18" ht="20.100000000000001" customHeight="1" x14ac:dyDescent="0.2">
      <c r="A24" s="15" t="s">
        <v>7</v>
      </c>
      <c r="B24" s="143">
        <f>SUM(B21:B23)</f>
        <v>70</v>
      </c>
      <c r="C24" s="143">
        <f>SUM(C21:C23)</f>
        <v>20</v>
      </c>
      <c r="D24" s="143">
        <f>SUM(D21:D23)</f>
        <v>143</v>
      </c>
      <c r="E24" s="143">
        <f>SUM(E21:E23)</f>
        <v>203</v>
      </c>
      <c r="F24" s="143">
        <f>SUM(B24:E24)</f>
        <v>436</v>
      </c>
      <c r="G24" s="143">
        <f>SUM(G21:G23)</f>
        <v>389</v>
      </c>
      <c r="H24" s="143">
        <f>SUM(H21:H23)</f>
        <v>104</v>
      </c>
      <c r="I24" s="143">
        <f>SUM(I21:I23)</f>
        <v>30</v>
      </c>
      <c r="J24" s="143">
        <f>SUM(J21:J23)</f>
        <v>11</v>
      </c>
      <c r="K24" s="143">
        <f>SUM(G24:J24)</f>
        <v>534</v>
      </c>
      <c r="L24" s="143">
        <f>SUM(L21:L23)</f>
        <v>98</v>
      </c>
      <c r="M24" s="143">
        <f>SUM(M21:M23)</f>
        <v>14</v>
      </c>
      <c r="N24" s="143">
        <f>SUM(N21:N23)</f>
        <v>6</v>
      </c>
      <c r="O24" s="180">
        <f>SUM(O21:O23)</f>
        <v>10</v>
      </c>
      <c r="P24" s="143">
        <f>SUM(P21:P23)</f>
        <v>128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144</v>
      </c>
      <c r="E27" s="92">
        <v>39</v>
      </c>
      <c r="F27" s="93">
        <v>8</v>
      </c>
      <c r="G27" s="93">
        <v>4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39</v>
      </c>
      <c r="F37" s="109">
        <f>SUM(F27:F36)</f>
        <v>8</v>
      </c>
      <c r="G37" s="109">
        <f>SUM(G27:G36)</f>
        <v>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5</v>
      </c>
      <c r="J3" s="6"/>
      <c r="K3" s="4" t="s">
        <v>2</v>
      </c>
      <c r="L3" s="137">
        <v>4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20</v>
      </c>
      <c r="C6" s="148">
        <v>6</v>
      </c>
      <c r="D6" s="148">
        <v>10</v>
      </c>
      <c r="E6" s="148">
        <f>B6+C6+D6</f>
        <v>36</v>
      </c>
      <c r="F6" s="148">
        <v>5</v>
      </c>
      <c r="G6" s="148">
        <v>7</v>
      </c>
      <c r="H6" s="148">
        <v>2</v>
      </c>
      <c r="I6" s="148">
        <v>2</v>
      </c>
      <c r="J6" s="148">
        <f>SUM(G6:I6)</f>
        <v>11</v>
      </c>
      <c r="K6" s="148">
        <v>19</v>
      </c>
      <c r="L6" s="148">
        <v>5</v>
      </c>
      <c r="M6" s="146">
        <v>6</v>
      </c>
      <c r="N6" s="146">
        <f>SUM(K6:M6)</f>
        <v>30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0</v>
      </c>
      <c r="C7" s="148">
        <v>0</v>
      </c>
      <c r="D7" s="148">
        <v>3</v>
      </c>
      <c r="E7" s="148">
        <f>B7+C7+D7</f>
        <v>3</v>
      </c>
      <c r="F7" s="148">
        <v>1</v>
      </c>
      <c r="G7" s="148">
        <v>1</v>
      </c>
      <c r="H7" s="148">
        <v>0</v>
      </c>
      <c r="I7" s="148">
        <v>0</v>
      </c>
      <c r="J7" s="148">
        <f>SUM(G7:I7)</f>
        <v>1</v>
      </c>
      <c r="K7" s="148">
        <v>1</v>
      </c>
      <c r="L7" s="148">
        <v>0</v>
      </c>
      <c r="M7" s="146">
        <v>2</v>
      </c>
      <c r="N7" s="143">
        <f>SUM(K7:M7)</f>
        <v>3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399</v>
      </c>
      <c r="C8" s="148">
        <v>201</v>
      </c>
      <c r="D8" s="148">
        <v>155</v>
      </c>
      <c r="E8" s="148">
        <f>B8+C8+D8</f>
        <v>755</v>
      </c>
      <c r="F8" s="148">
        <v>63</v>
      </c>
      <c r="G8" s="148">
        <v>49</v>
      </c>
      <c r="H8" s="148">
        <v>1</v>
      </c>
      <c r="I8" s="148">
        <v>1</v>
      </c>
      <c r="J8" s="148">
        <f>SUM(G8:I8)</f>
        <v>51</v>
      </c>
      <c r="K8" s="148">
        <v>424</v>
      </c>
      <c r="L8" s="148">
        <v>222</v>
      </c>
      <c r="M8" s="116">
        <v>121</v>
      </c>
      <c r="N8" s="139">
        <f>SUM(K8:M8)</f>
        <v>767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419</v>
      </c>
      <c r="C9" s="143">
        <f>SUM(C6:C8)</f>
        <v>207</v>
      </c>
      <c r="D9" s="143">
        <f>SUM(D6:D8)</f>
        <v>168</v>
      </c>
      <c r="E9" s="148">
        <f>B9+C9+D9</f>
        <v>794</v>
      </c>
      <c r="F9" s="15">
        <f>SUM(F6:F8)</f>
        <v>69</v>
      </c>
      <c r="G9" s="15">
        <f>SUM(G6:G8)</f>
        <v>57</v>
      </c>
      <c r="H9" s="15">
        <f>SUM(H6:H8)</f>
        <v>3</v>
      </c>
      <c r="I9" s="15">
        <f>SUM(I6:I8)</f>
        <v>3</v>
      </c>
      <c r="J9" s="148">
        <f>SUM(G9:I9)</f>
        <v>63</v>
      </c>
      <c r="K9" s="15">
        <f>SUM(K6:K8)</f>
        <v>444</v>
      </c>
      <c r="L9" s="15">
        <f>SUM(L6:L8)</f>
        <v>227</v>
      </c>
      <c r="M9" s="15">
        <f>SUM(M6:M8)</f>
        <v>129</v>
      </c>
      <c r="N9" s="139">
        <f>SUM(N6:N8)</f>
        <v>800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6</v>
      </c>
      <c r="C14" s="74">
        <v>3</v>
      </c>
      <c r="D14" s="74">
        <v>8</v>
      </c>
      <c r="E14" s="62">
        <v>3</v>
      </c>
      <c r="F14" s="146">
        <f>SUM(B14:E14)</f>
        <v>20</v>
      </c>
      <c r="G14" s="20">
        <v>1</v>
      </c>
      <c r="H14" s="19">
        <v>4</v>
      </c>
      <c r="I14" s="5">
        <v>0</v>
      </c>
      <c r="J14" s="5">
        <v>1</v>
      </c>
      <c r="K14" s="150">
        <f>SUM(G14:J14)</f>
        <v>6</v>
      </c>
      <c r="L14" s="19">
        <v>6</v>
      </c>
      <c r="M14" s="5">
        <v>1</v>
      </c>
      <c r="N14" s="5">
        <v>0</v>
      </c>
      <c r="O14" s="64">
        <v>5</v>
      </c>
      <c r="P14" s="74">
        <f>SUM(L14:O14)</f>
        <v>12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0</v>
      </c>
      <c r="F15" s="146">
        <f>SUM(B15:E15)</f>
        <v>0</v>
      </c>
      <c r="G15" s="23">
        <v>0</v>
      </c>
      <c r="H15" s="22">
        <v>0</v>
      </c>
      <c r="I15" s="5">
        <v>0</v>
      </c>
      <c r="J15" s="5">
        <v>0</v>
      </c>
      <c r="K15" s="150">
        <f>SUM(G15:J15)</f>
        <v>0</v>
      </c>
      <c r="L15" s="22">
        <v>3</v>
      </c>
      <c r="M15" s="5">
        <v>0</v>
      </c>
      <c r="N15" s="5">
        <v>0</v>
      </c>
      <c r="O15" s="65">
        <v>0</v>
      </c>
      <c r="P15" s="74">
        <f>SUM(L15:O15)</f>
        <v>3</v>
      </c>
    </row>
    <row r="16" spans="1:17" ht="20.100000000000001" customHeight="1" x14ac:dyDescent="0.2">
      <c r="A16" s="147" t="s">
        <v>17</v>
      </c>
      <c r="B16" s="22">
        <v>122</v>
      </c>
      <c r="C16" s="74">
        <v>59</v>
      </c>
      <c r="D16" s="74">
        <v>112</v>
      </c>
      <c r="E16" s="63">
        <v>106</v>
      </c>
      <c r="F16" s="146">
        <f>SUM(B16:E16)</f>
        <v>399</v>
      </c>
      <c r="G16" s="23">
        <v>173</v>
      </c>
      <c r="H16" s="22">
        <v>13</v>
      </c>
      <c r="I16" s="5">
        <v>12</v>
      </c>
      <c r="J16" s="5">
        <v>3</v>
      </c>
      <c r="K16" s="150">
        <f>SUM(G16:J16)</f>
        <v>201</v>
      </c>
      <c r="L16" s="22">
        <v>110</v>
      </c>
      <c r="M16" s="5">
        <v>12</v>
      </c>
      <c r="N16" s="5">
        <v>11</v>
      </c>
      <c r="O16" s="65">
        <v>23</v>
      </c>
      <c r="P16" s="74">
        <f>SUM(L16:O16)</f>
        <v>156</v>
      </c>
    </row>
    <row r="17" spans="1:18" ht="20.100000000000001" customHeight="1" x14ac:dyDescent="0.2">
      <c r="A17" s="147" t="s">
        <v>7</v>
      </c>
      <c r="B17" s="22">
        <f>SUM(B14:B16)</f>
        <v>128</v>
      </c>
      <c r="C17" s="22">
        <f>SUM(C14:C16)</f>
        <v>62</v>
      </c>
      <c r="D17" s="22">
        <f>SUM(D14:D16)</f>
        <v>120</v>
      </c>
      <c r="E17" s="22">
        <f>SUM(E14:E16)</f>
        <v>109</v>
      </c>
      <c r="F17" s="146">
        <f>SUM(B17:E17)</f>
        <v>419</v>
      </c>
      <c r="G17" s="23">
        <f>SUM(G14:G16)</f>
        <v>174</v>
      </c>
      <c r="H17" s="23">
        <f>SUM(H14:H16)</f>
        <v>17</v>
      </c>
      <c r="I17" s="20">
        <f>SUM(I14:I16)</f>
        <v>12</v>
      </c>
      <c r="J17" s="20">
        <f>SUM(J14:J16)</f>
        <v>4</v>
      </c>
      <c r="K17" s="146">
        <f>SUM(G17:J17)</f>
        <v>207</v>
      </c>
      <c r="L17" s="23">
        <f>SUM(L14:L16)</f>
        <v>119</v>
      </c>
      <c r="M17" s="20">
        <f>SUM(M14:M16)</f>
        <v>13</v>
      </c>
      <c r="N17" s="20">
        <f>SUM(N14:N16)</f>
        <v>11</v>
      </c>
      <c r="O17" s="23">
        <f>SUM(O14:O16)</f>
        <v>28</v>
      </c>
      <c r="P17" s="74">
        <f>SUM(L17:O17)</f>
        <v>171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6</v>
      </c>
      <c r="C21" s="146">
        <v>3</v>
      </c>
      <c r="D21" s="146">
        <v>6</v>
      </c>
      <c r="E21" s="146">
        <v>4</v>
      </c>
      <c r="F21" s="146">
        <f>SUM(B21:E21)</f>
        <v>19</v>
      </c>
      <c r="G21" s="146">
        <v>1</v>
      </c>
      <c r="H21" s="146">
        <v>4</v>
      </c>
      <c r="I21" s="146">
        <v>0</v>
      </c>
      <c r="J21" s="146">
        <v>0</v>
      </c>
      <c r="K21" s="146">
        <f>SUM(G21:J21)</f>
        <v>5</v>
      </c>
      <c r="L21" s="146">
        <v>5</v>
      </c>
      <c r="M21" s="146">
        <v>0</v>
      </c>
      <c r="N21" s="146">
        <v>0</v>
      </c>
      <c r="O21" s="146">
        <v>1</v>
      </c>
      <c r="P21" s="146">
        <f>SUM(L21:O21)</f>
        <v>6</v>
      </c>
    </row>
    <row r="22" spans="1:18" ht="20.100000000000001" customHeight="1" x14ac:dyDescent="0.2">
      <c r="A22" s="148" t="s">
        <v>16</v>
      </c>
      <c r="B22" s="146">
        <v>1</v>
      </c>
      <c r="C22" s="146">
        <v>0</v>
      </c>
      <c r="D22" s="146">
        <v>0</v>
      </c>
      <c r="E22" s="146">
        <v>0</v>
      </c>
      <c r="F22" s="146">
        <f>SUM(B22:E22)</f>
        <v>1</v>
      </c>
      <c r="G22" s="146">
        <v>0</v>
      </c>
      <c r="H22" s="146">
        <v>0</v>
      </c>
      <c r="I22" s="146">
        <v>0</v>
      </c>
      <c r="J22" s="146">
        <v>0</v>
      </c>
      <c r="K22" s="146">
        <f>SUM(G22:J22)</f>
        <v>0</v>
      </c>
      <c r="L22" s="146">
        <v>2</v>
      </c>
      <c r="M22" s="146">
        <v>0</v>
      </c>
      <c r="N22" s="175">
        <v>0</v>
      </c>
      <c r="O22" s="146">
        <v>0</v>
      </c>
      <c r="P22" s="146">
        <f>SUM(L22:O22)</f>
        <v>2</v>
      </c>
    </row>
    <row r="23" spans="1:18" ht="20.100000000000001" customHeight="1" x14ac:dyDescent="0.2">
      <c r="A23" s="148" t="s">
        <v>17</v>
      </c>
      <c r="B23" s="146">
        <v>116</v>
      </c>
      <c r="C23" s="146">
        <v>58</v>
      </c>
      <c r="D23" s="146">
        <v>110</v>
      </c>
      <c r="E23" s="146">
        <v>140</v>
      </c>
      <c r="F23" s="146">
        <f>SUM(B23:E23)</f>
        <v>424</v>
      </c>
      <c r="G23" s="146">
        <v>188</v>
      </c>
      <c r="H23" s="146">
        <v>14</v>
      </c>
      <c r="I23" s="146">
        <v>13</v>
      </c>
      <c r="J23" s="146">
        <v>7</v>
      </c>
      <c r="K23" s="146">
        <f>SUM(G23:J23)</f>
        <v>222</v>
      </c>
      <c r="L23" s="146">
        <v>82</v>
      </c>
      <c r="M23" s="146">
        <v>11</v>
      </c>
      <c r="N23" s="146">
        <v>8</v>
      </c>
      <c r="O23" s="146">
        <v>20</v>
      </c>
      <c r="P23" s="146">
        <f>SUM(L23:O23)</f>
        <v>121</v>
      </c>
    </row>
    <row r="24" spans="1:18" ht="20.100000000000001" customHeight="1" x14ac:dyDescent="0.2">
      <c r="A24" s="15" t="s">
        <v>7</v>
      </c>
      <c r="B24" s="143">
        <f>SUM(B21:B23)</f>
        <v>123</v>
      </c>
      <c r="C24" s="143">
        <f>SUM(C21:C23)</f>
        <v>61</v>
      </c>
      <c r="D24" s="143">
        <f>SUM(D21:D23)</f>
        <v>116</v>
      </c>
      <c r="E24" s="143">
        <f>SUM(E21:E23)</f>
        <v>144</v>
      </c>
      <c r="F24" s="143">
        <f>SUM(B24:E24)</f>
        <v>444</v>
      </c>
      <c r="G24" s="143">
        <f>SUM(G21:G23)</f>
        <v>189</v>
      </c>
      <c r="H24" s="143">
        <f>SUM(H21:H23)</f>
        <v>18</v>
      </c>
      <c r="I24" s="143">
        <f>SUM(I21:I23)</f>
        <v>13</v>
      </c>
      <c r="J24" s="143">
        <f>SUM(J21:J23)</f>
        <v>7</v>
      </c>
      <c r="K24" s="143">
        <f>SUM(G24:J24)</f>
        <v>227</v>
      </c>
      <c r="L24" s="143">
        <f>SUM(L21:L23)</f>
        <v>89</v>
      </c>
      <c r="M24" s="143">
        <f>SUM(M21:M23)</f>
        <v>11</v>
      </c>
      <c r="N24" s="143">
        <f>SUM(N21:N23)</f>
        <v>8</v>
      </c>
      <c r="O24" s="180">
        <f>SUM(O21:O23)</f>
        <v>21</v>
      </c>
      <c r="P24" s="143">
        <f>SUM(P21:P23)</f>
        <v>129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145</v>
      </c>
      <c r="E27" s="92">
        <v>8</v>
      </c>
      <c r="F27" s="93">
        <v>4</v>
      </c>
      <c r="G27" s="93">
        <v>4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8</v>
      </c>
      <c r="F37" s="109">
        <f>SUM(F27:F36)</f>
        <v>4</v>
      </c>
      <c r="G37" s="109">
        <f>SUM(G27:G36)</f>
        <v>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6</v>
      </c>
      <c r="J3" s="6"/>
      <c r="K3" s="4" t="s">
        <v>2</v>
      </c>
      <c r="L3" s="137">
        <v>4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10</v>
      </c>
      <c r="C6" s="148">
        <v>24</v>
      </c>
      <c r="D6" s="148">
        <v>25</v>
      </c>
      <c r="E6" s="148">
        <f>B6+C6+D6</f>
        <v>59</v>
      </c>
      <c r="F6" s="148">
        <v>5</v>
      </c>
      <c r="G6" s="148">
        <v>8</v>
      </c>
      <c r="H6" s="148">
        <v>0</v>
      </c>
      <c r="I6" s="148">
        <v>0</v>
      </c>
      <c r="J6" s="148">
        <f>SUM(G6:I6)</f>
        <v>8</v>
      </c>
      <c r="K6" s="148">
        <v>3</v>
      </c>
      <c r="L6" s="148">
        <v>31</v>
      </c>
      <c r="M6" s="146">
        <v>22</v>
      </c>
      <c r="N6" s="146">
        <f>SUM(K6:M6)</f>
        <v>56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9</v>
      </c>
      <c r="C7" s="148">
        <v>5</v>
      </c>
      <c r="D7" s="148">
        <v>6</v>
      </c>
      <c r="E7" s="148">
        <f>B7+C7+D7</f>
        <v>20</v>
      </c>
      <c r="F7" s="148">
        <v>2</v>
      </c>
      <c r="G7" s="148">
        <v>2</v>
      </c>
      <c r="H7" s="148">
        <v>0</v>
      </c>
      <c r="I7" s="148">
        <v>0</v>
      </c>
      <c r="J7" s="148">
        <f>SUM(G7:I7)</f>
        <v>2</v>
      </c>
      <c r="K7" s="148">
        <v>0</v>
      </c>
      <c r="L7" s="148">
        <v>15</v>
      </c>
      <c r="M7" s="146">
        <v>5</v>
      </c>
      <c r="N7" s="143">
        <f>SUM(K7:M7)</f>
        <v>20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164</v>
      </c>
      <c r="C8" s="148">
        <v>238</v>
      </c>
      <c r="D8" s="148">
        <v>240</v>
      </c>
      <c r="E8" s="148">
        <f>B8+C8+D8</f>
        <v>642</v>
      </c>
      <c r="F8" s="148">
        <v>104</v>
      </c>
      <c r="G8" s="148">
        <v>122</v>
      </c>
      <c r="H8" s="148">
        <v>3</v>
      </c>
      <c r="I8" s="148">
        <v>0</v>
      </c>
      <c r="J8" s="148">
        <f>SUM(G8:I8)</f>
        <v>125</v>
      </c>
      <c r="K8" s="148">
        <v>52</v>
      </c>
      <c r="L8" s="148">
        <v>384</v>
      </c>
      <c r="M8" s="116">
        <v>185</v>
      </c>
      <c r="N8" s="139">
        <f>SUM(K8:M8)</f>
        <v>621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183</v>
      </c>
      <c r="C9" s="143">
        <f>SUM(C6:C8)</f>
        <v>267</v>
      </c>
      <c r="D9" s="143">
        <f>SUM(D6:D8)</f>
        <v>271</v>
      </c>
      <c r="E9" s="148">
        <f>B9+C9+D9</f>
        <v>721</v>
      </c>
      <c r="F9" s="15">
        <f>SUM(F6:F8)</f>
        <v>111</v>
      </c>
      <c r="G9" s="15">
        <f>SUM(G6:G8)</f>
        <v>132</v>
      </c>
      <c r="H9" s="15">
        <f>SUM(H6:H8)</f>
        <v>3</v>
      </c>
      <c r="I9" s="15">
        <f>SUM(I6:I8)</f>
        <v>0</v>
      </c>
      <c r="J9" s="148">
        <f>SUM(G9:I9)</f>
        <v>135</v>
      </c>
      <c r="K9" s="15">
        <f>SUM(K6:K8)</f>
        <v>55</v>
      </c>
      <c r="L9" s="15">
        <f>SUM(L6:L8)</f>
        <v>430</v>
      </c>
      <c r="M9" s="15">
        <f>SUM(M6:M8)</f>
        <v>212</v>
      </c>
      <c r="N9" s="139">
        <f>SUM(N6:N8)</f>
        <v>697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2</v>
      </c>
      <c r="C14" s="74">
        <v>0</v>
      </c>
      <c r="D14" s="74">
        <v>0</v>
      </c>
      <c r="E14" s="62">
        <v>8</v>
      </c>
      <c r="F14" s="146">
        <f>SUM(B14:E14)</f>
        <v>10</v>
      </c>
      <c r="G14" s="20">
        <v>2</v>
      </c>
      <c r="H14" s="19">
        <v>6</v>
      </c>
      <c r="I14" s="5">
        <v>16</v>
      </c>
      <c r="J14" s="5">
        <v>0</v>
      </c>
      <c r="K14" s="150">
        <f>SUM(G14:J14)</f>
        <v>24</v>
      </c>
      <c r="L14" s="19">
        <v>7</v>
      </c>
      <c r="M14" s="5">
        <v>11</v>
      </c>
      <c r="N14" s="5">
        <v>6</v>
      </c>
      <c r="O14" s="64">
        <v>1</v>
      </c>
      <c r="P14" s="74">
        <f>SUM(L14:O14)</f>
        <v>25</v>
      </c>
    </row>
    <row r="15" spans="1:17" ht="20.100000000000001" customHeight="1" x14ac:dyDescent="0.2">
      <c r="A15" s="147" t="s">
        <v>16</v>
      </c>
      <c r="B15" s="22">
        <v>1</v>
      </c>
      <c r="C15" s="74">
        <v>0</v>
      </c>
      <c r="D15" s="74">
        <v>0</v>
      </c>
      <c r="E15" s="63">
        <v>8</v>
      </c>
      <c r="F15" s="146">
        <f>SUM(B15:E15)</f>
        <v>9</v>
      </c>
      <c r="G15" s="23">
        <v>0</v>
      </c>
      <c r="H15" s="22">
        <v>4</v>
      </c>
      <c r="I15" s="5">
        <v>1</v>
      </c>
      <c r="J15" s="5">
        <v>0</v>
      </c>
      <c r="K15" s="150">
        <f>SUM(G15:J15)</f>
        <v>5</v>
      </c>
      <c r="L15" s="22">
        <v>3</v>
      </c>
      <c r="M15" s="5">
        <v>2</v>
      </c>
      <c r="N15" s="5">
        <v>1</v>
      </c>
      <c r="O15" s="65">
        <v>0</v>
      </c>
      <c r="P15" s="74">
        <f>SUM(L15:O15)</f>
        <v>6</v>
      </c>
    </row>
    <row r="16" spans="1:17" ht="20.100000000000001" customHeight="1" x14ac:dyDescent="0.2">
      <c r="A16" s="147" t="s">
        <v>17</v>
      </c>
      <c r="B16" s="22">
        <v>24</v>
      </c>
      <c r="C16" s="74">
        <v>5</v>
      </c>
      <c r="D16" s="74">
        <v>0</v>
      </c>
      <c r="E16" s="63">
        <v>135</v>
      </c>
      <c r="F16" s="146">
        <f>SUM(B16:E16)</f>
        <v>164</v>
      </c>
      <c r="G16" s="23">
        <v>32</v>
      </c>
      <c r="H16" s="22">
        <v>37</v>
      </c>
      <c r="I16" s="5">
        <v>152</v>
      </c>
      <c r="J16" s="5">
        <v>17</v>
      </c>
      <c r="K16" s="150">
        <f>SUM(G16:J16)</f>
        <v>238</v>
      </c>
      <c r="L16" s="22">
        <v>105</v>
      </c>
      <c r="M16" s="5">
        <v>95</v>
      </c>
      <c r="N16" s="5">
        <v>23</v>
      </c>
      <c r="O16" s="65">
        <v>17</v>
      </c>
      <c r="P16" s="74">
        <f>SUM(L16:O16)</f>
        <v>240</v>
      </c>
    </row>
    <row r="17" spans="1:18" ht="20.100000000000001" customHeight="1" x14ac:dyDescent="0.2">
      <c r="A17" s="147" t="s">
        <v>7</v>
      </c>
      <c r="B17" s="22">
        <f>SUM(B14:B16)</f>
        <v>27</v>
      </c>
      <c r="C17" s="22">
        <f>SUM(C14:C16)</f>
        <v>5</v>
      </c>
      <c r="D17" s="22">
        <f>SUM(D14:D16)</f>
        <v>0</v>
      </c>
      <c r="E17" s="22">
        <f>SUM(E14:E16)</f>
        <v>151</v>
      </c>
      <c r="F17" s="146">
        <f>SUM(B17:E17)</f>
        <v>183</v>
      </c>
      <c r="G17" s="23">
        <f>SUM(G14:G16)</f>
        <v>34</v>
      </c>
      <c r="H17" s="23">
        <f>SUM(H14:H16)</f>
        <v>47</v>
      </c>
      <c r="I17" s="20">
        <f>SUM(I14:I16)</f>
        <v>169</v>
      </c>
      <c r="J17" s="20">
        <f>SUM(J14:J16)</f>
        <v>17</v>
      </c>
      <c r="K17" s="146">
        <f>SUM(G17:J17)</f>
        <v>267</v>
      </c>
      <c r="L17" s="23">
        <f>SUM(L14:L16)</f>
        <v>115</v>
      </c>
      <c r="M17" s="20">
        <f>SUM(M14:M16)</f>
        <v>108</v>
      </c>
      <c r="N17" s="20">
        <f>SUM(N14:N16)</f>
        <v>30</v>
      </c>
      <c r="O17" s="23">
        <f>SUM(O14:O16)</f>
        <v>18</v>
      </c>
      <c r="P17" s="74">
        <f>SUM(L17:O17)</f>
        <v>271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0</v>
      </c>
      <c r="D21" s="146">
        <v>0</v>
      </c>
      <c r="E21" s="146">
        <v>3</v>
      </c>
      <c r="F21" s="146">
        <f>SUM(B21:E21)</f>
        <v>3</v>
      </c>
      <c r="G21" s="146">
        <v>4</v>
      </c>
      <c r="H21" s="146">
        <v>4</v>
      </c>
      <c r="I21" s="146">
        <v>15</v>
      </c>
      <c r="J21" s="146">
        <v>8</v>
      </c>
      <c r="K21" s="146">
        <f>SUM(G21:J21)</f>
        <v>31</v>
      </c>
      <c r="L21" s="146">
        <v>4</v>
      </c>
      <c r="M21" s="146">
        <v>10</v>
      </c>
      <c r="N21" s="146">
        <v>7</v>
      </c>
      <c r="O21" s="146">
        <v>1</v>
      </c>
      <c r="P21" s="146">
        <f>SUM(L21:O21)</f>
        <v>22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1</v>
      </c>
      <c r="H22" s="146">
        <v>3</v>
      </c>
      <c r="I22" s="146">
        <v>1</v>
      </c>
      <c r="J22" s="146">
        <v>10</v>
      </c>
      <c r="K22" s="224">
        <f>SUM(G22:J22)</f>
        <v>15</v>
      </c>
      <c r="L22" s="146">
        <v>1</v>
      </c>
      <c r="M22" s="146">
        <v>3</v>
      </c>
      <c r="N22" s="175">
        <v>1</v>
      </c>
      <c r="O22" s="146">
        <v>0</v>
      </c>
      <c r="P22" s="146">
        <f>SUM(L22:O22)</f>
        <v>5</v>
      </c>
    </row>
    <row r="23" spans="1:18" ht="20.100000000000001" customHeight="1" x14ac:dyDescent="0.2">
      <c r="A23" s="148" t="s">
        <v>17</v>
      </c>
      <c r="B23" s="146">
        <v>5</v>
      </c>
      <c r="C23" s="146">
        <v>4</v>
      </c>
      <c r="D23" s="146">
        <v>0</v>
      </c>
      <c r="E23" s="146">
        <v>43</v>
      </c>
      <c r="F23" s="146">
        <f>SUM(B23:E23)</f>
        <v>52</v>
      </c>
      <c r="G23" s="146">
        <v>50</v>
      </c>
      <c r="H23" s="146">
        <v>33</v>
      </c>
      <c r="I23" s="146">
        <v>123</v>
      </c>
      <c r="J23" s="146">
        <v>178</v>
      </c>
      <c r="K23" s="146">
        <f>SUM(G23:J23)</f>
        <v>384</v>
      </c>
      <c r="L23" s="146">
        <v>57</v>
      </c>
      <c r="M23" s="146">
        <v>68</v>
      </c>
      <c r="N23" s="146">
        <v>48</v>
      </c>
      <c r="O23" s="146">
        <v>12</v>
      </c>
      <c r="P23" s="146">
        <f>SUM(L23:O23)</f>
        <v>185</v>
      </c>
    </row>
    <row r="24" spans="1:18" ht="20.100000000000001" customHeight="1" x14ac:dyDescent="0.2">
      <c r="A24" s="15" t="s">
        <v>7</v>
      </c>
      <c r="B24" s="143">
        <f>SUM(B21:B23)</f>
        <v>5</v>
      </c>
      <c r="C24" s="143">
        <f>SUM(C21:C23)</f>
        <v>4</v>
      </c>
      <c r="D24" s="143">
        <f>SUM(D21:D23)</f>
        <v>0</v>
      </c>
      <c r="E24" s="143">
        <f>SUM(E21:E23)</f>
        <v>46</v>
      </c>
      <c r="F24" s="143">
        <f>SUM(B24:E24)</f>
        <v>55</v>
      </c>
      <c r="G24" s="143">
        <f>SUM(G21:G23)</f>
        <v>55</v>
      </c>
      <c r="H24" s="143">
        <f>SUM(H21:H23)</f>
        <v>40</v>
      </c>
      <c r="I24" s="143">
        <f>SUM(I21:I23)</f>
        <v>139</v>
      </c>
      <c r="J24" s="143">
        <f>SUM(J21:J23)</f>
        <v>196</v>
      </c>
      <c r="K24" s="143">
        <f>SUM(G24:J24)</f>
        <v>430</v>
      </c>
      <c r="L24" s="143">
        <f>SUM(L21:L23)</f>
        <v>62</v>
      </c>
      <c r="M24" s="143">
        <f>SUM(M21:M23)</f>
        <v>81</v>
      </c>
      <c r="N24" s="143">
        <f>SUM(N21:N23)</f>
        <v>56</v>
      </c>
      <c r="O24" s="180">
        <f>SUM(O21:O23)</f>
        <v>13</v>
      </c>
      <c r="P24" s="143">
        <f>SUM(P21:P23)</f>
        <v>212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4</v>
      </c>
      <c r="J3" s="6"/>
      <c r="K3" s="4" t="s">
        <v>2</v>
      </c>
      <c r="L3" s="137">
        <v>3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30</v>
      </c>
      <c r="C6" s="148">
        <v>22</v>
      </c>
      <c r="D6" s="148">
        <v>29</v>
      </c>
      <c r="E6" s="148">
        <f>B6+C6+D6</f>
        <v>81</v>
      </c>
      <c r="F6" s="148">
        <v>8</v>
      </c>
      <c r="G6" s="148">
        <v>10</v>
      </c>
      <c r="H6" s="148">
        <v>1</v>
      </c>
      <c r="I6" s="148">
        <v>0</v>
      </c>
      <c r="J6" s="148">
        <f>SUM(G6:I6)</f>
        <v>11</v>
      </c>
      <c r="K6" s="148">
        <v>34</v>
      </c>
      <c r="L6" s="148">
        <v>18</v>
      </c>
      <c r="M6" s="146">
        <v>26</v>
      </c>
      <c r="N6" s="146">
        <f>SUM(K6:M6)</f>
        <v>78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</v>
      </c>
      <c r="C7" s="148">
        <v>0</v>
      </c>
      <c r="D7" s="148">
        <v>1</v>
      </c>
      <c r="E7" s="148">
        <f>B7+C7+D7</f>
        <v>3</v>
      </c>
      <c r="F7" s="148">
        <v>2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4</v>
      </c>
      <c r="L7" s="148">
        <v>0</v>
      </c>
      <c r="M7" s="146">
        <v>1</v>
      </c>
      <c r="N7" s="143">
        <f>SUM(K7:M7)</f>
        <v>5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140</v>
      </c>
      <c r="C8" s="148">
        <v>53</v>
      </c>
      <c r="D8" s="148">
        <v>117</v>
      </c>
      <c r="E8" s="148">
        <f>B8+C8+D8</f>
        <v>310</v>
      </c>
      <c r="F8" s="148">
        <v>63</v>
      </c>
      <c r="G8" s="148">
        <v>35</v>
      </c>
      <c r="H8" s="148">
        <v>0</v>
      </c>
      <c r="I8" s="148">
        <v>1</v>
      </c>
      <c r="J8" s="148">
        <f>SUM(G8:I8)</f>
        <v>36</v>
      </c>
      <c r="K8" s="148">
        <v>158</v>
      </c>
      <c r="L8" s="148">
        <v>86</v>
      </c>
      <c r="M8" s="116">
        <v>93</v>
      </c>
      <c r="N8" s="139">
        <f>SUM(K8:M8)</f>
        <v>337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172</v>
      </c>
      <c r="C9" s="143">
        <f>SUM(C6:C8)</f>
        <v>75</v>
      </c>
      <c r="D9" s="143">
        <f>SUM(D6:D8)</f>
        <v>147</v>
      </c>
      <c r="E9" s="148">
        <f>B9+C9+D9</f>
        <v>394</v>
      </c>
      <c r="F9" s="15">
        <f>SUM(F6:F8)</f>
        <v>73</v>
      </c>
      <c r="G9" s="15">
        <f>SUM(G6:G8)</f>
        <v>45</v>
      </c>
      <c r="H9" s="15">
        <f>SUM(H6:H8)</f>
        <v>1</v>
      </c>
      <c r="I9" s="15">
        <f>SUM(I6:I8)</f>
        <v>1</v>
      </c>
      <c r="J9" s="148">
        <f>SUM(G9:I9)</f>
        <v>47</v>
      </c>
      <c r="K9" s="15">
        <f>SUM(K6:K8)</f>
        <v>196</v>
      </c>
      <c r="L9" s="15">
        <f>SUM(L6:L8)</f>
        <v>104</v>
      </c>
      <c r="M9" s="15">
        <f>SUM(M6:M8)</f>
        <v>120</v>
      </c>
      <c r="N9" s="139">
        <f>SUM(N6:N8)</f>
        <v>420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</v>
      </c>
      <c r="C14" s="74">
        <v>1</v>
      </c>
      <c r="D14" s="74">
        <v>1</v>
      </c>
      <c r="E14" s="62">
        <v>27</v>
      </c>
      <c r="F14" s="146">
        <f>SUM(B14:E14)</f>
        <v>30</v>
      </c>
      <c r="G14" s="20">
        <v>0</v>
      </c>
      <c r="H14" s="19">
        <v>0</v>
      </c>
      <c r="I14" s="5">
        <v>20</v>
      </c>
      <c r="J14" s="5">
        <v>2</v>
      </c>
      <c r="K14" s="150">
        <f>SUM(G14:J14)</f>
        <v>22</v>
      </c>
      <c r="L14" s="19">
        <v>5</v>
      </c>
      <c r="M14" s="5">
        <v>10</v>
      </c>
      <c r="N14" s="5">
        <v>9</v>
      </c>
      <c r="O14" s="64">
        <v>5</v>
      </c>
      <c r="P14" s="74">
        <f>SUM(L14:O14)</f>
        <v>29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2</v>
      </c>
      <c r="F15" s="146">
        <f>SUM(B15:E15)</f>
        <v>2</v>
      </c>
      <c r="G15" s="23">
        <v>0</v>
      </c>
      <c r="H15" s="22">
        <v>0</v>
      </c>
      <c r="I15" s="5">
        <v>0</v>
      </c>
      <c r="J15" s="5">
        <v>0</v>
      </c>
      <c r="K15" s="150">
        <f>SUM(G15:J15)</f>
        <v>0</v>
      </c>
      <c r="L15" s="22">
        <v>0</v>
      </c>
      <c r="M15" s="5">
        <v>1</v>
      </c>
      <c r="N15" s="5">
        <v>0</v>
      </c>
      <c r="O15" s="65">
        <v>0</v>
      </c>
      <c r="P15" s="74">
        <f>SUM(L15:O15)</f>
        <v>1</v>
      </c>
    </row>
    <row r="16" spans="1:17" ht="20.100000000000001" customHeight="1" x14ac:dyDescent="0.2">
      <c r="A16" s="147" t="s">
        <v>17</v>
      </c>
      <c r="B16" s="22">
        <v>42</v>
      </c>
      <c r="C16" s="74">
        <v>3</v>
      </c>
      <c r="D16" s="74">
        <v>19</v>
      </c>
      <c r="E16" s="63">
        <v>76</v>
      </c>
      <c r="F16" s="146">
        <f>SUM(B16:E16)</f>
        <v>140</v>
      </c>
      <c r="G16" s="23">
        <v>3</v>
      </c>
      <c r="H16" s="22">
        <v>5</v>
      </c>
      <c r="I16" s="5">
        <v>35</v>
      </c>
      <c r="J16" s="5">
        <v>10</v>
      </c>
      <c r="K16" s="150">
        <f>SUM(G16:J16)</f>
        <v>53</v>
      </c>
      <c r="L16" s="22">
        <v>27</v>
      </c>
      <c r="M16" s="5">
        <v>66</v>
      </c>
      <c r="N16" s="5">
        <v>22</v>
      </c>
      <c r="O16" s="65">
        <v>2</v>
      </c>
      <c r="P16" s="74">
        <f>SUM(L16:O16)</f>
        <v>117</v>
      </c>
    </row>
    <row r="17" spans="1:18" ht="20.100000000000001" customHeight="1" x14ac:dyDescent="0.2">
      <c r="A17" s="147" t="s">
        <v>7</v>
      </c>
      <c r="B17" s="22">
        <f>SUM(B14:B16)</f>
        <v>43</v>
      </c>
      <c r="C17" s="22">
        <f>SUM(C14:C16)</f>
        <v>4</v>
      </c>
      <c r="D17" s="22">
        <f>SUM(D14:D16)</f>
        <v>20</v>
      </c>
      <c r="E17" s="22">
        <f>SUM(E14:E16)</f>
        <v>105</v>
      </c>
      <c r="F17" s="146">
        <f>SUM(B17:E17)</f>
        <v>172</v>
      </c>
      <c r="G17" s="23">
        <f>SUM(G14:G16)</f>
        <v>3</v>
      </c>
      <c r="H17" s="23">
        <f>SUM(H14:H16)</f>
        <v>5</v>
      </c>
      <c r="I17" s="20">
        <f>SUM(I14:I16)</f>
        <v>55</v>
      </c>
      <c r="J17" s="20">
        <f>SUM(J14:J16)</f>
        <v>12</v>
      </c>
      <c r="K17" s="146">
        <f>SUM(G17:J17)</f>
        <v>75</v>
      </c>
      <c r="L17" s="23">
        <f>SUM(L14:L16)</f>
        <v>32</v>
      </c>
      <c r="M17" s="20">
        <f>SUM(M14:M16)</f>
        <v>77</v>
      </c>
      <c r="N17" s="20">
        <f>SUM(N14:N16)</f>
        <v>31</v>
      </c>
      <c r="O17" s="23">
        <f>SUM(O14:O16)</f>
        <v>7</v>
      </c>
      <c r="P17" s="74">
        <f>SUM(L17:O17)</f>
        <v>147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</v>
      </c>
      <c r="C21" s="146">
        <v>2</v>
      </c>
      <c r="D21" s="146">
        <v>2</v>
      </c>
      <c r="E21" s="146">
        <v>29</v>
      </c>
      <c r="F21" s="146">
        <f>SUM(B21:E21)</f>
        <v>34</v>
      </c>
      <c r="G21" s="146">
        <v>0</v>
      </c>
      <c r="H21" s="146">
        <v>3</v>
      </c>
      <c r="I21" s="146">
        <v>14</v>
      </c>
      <c r="J21" s="146">
        <v>1</v>
      </c>
      <c r="K21" s="146">
        <f>SUM(G21:J21)</f>
        <v>18</v>
      </c>
      <c r="L21" s="146">
        <v>4</v>
      </c>
      <c r="M21" s="146">
        <v>6</v>
      </c>
      <c r="N21" s="146">
        <v>13</v>
      </c>
      <c r="O21" s="146">
        <v>3</v>
      </c>
      <c r="P21" s="146">
        <f>SUM(L21:O21)</f>
        <v>26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4</v>
      </c>
      <c r="F22" s="146">
        <f>SUM(B22:E22)</f>
        <v>4</v>
      </c>
      <c r="G22" s="146">
        <v>0</v>
      </c>
      <c r="H22" s="146">
        <v>0</v>
      </c>
      <c r="I22" s="146">
        <v>0</v>
      </c>
      <c r="J22" s="146">
        <v>0</v>
      </c>
      <c r="K22" s="146">
        <f>SUM(G22:J22)</f>
        <v>0</v>
      </c>
      <c r="L22" s="146">
        <v>0</v>
      </c>
      <c r="M22" s="146">
        <v>1</v>
      </c>
      <c r="N22" s="175">
        <v>0</v>
      </c>
      <c r="O22" s="146">
        <v>0</v>
      </c>
      <c r="P22" s="146">
        <f>SUM(L22:O22)</f>
        <v>1</v>
      </c>
    </row>
    <row r="23" spans="1:18" ht="20.100000000000001" customHeight="1" x14ac:dyDescent="0.2">
      <c r="A23" s="148" t="s">
        <v>17</v>
      </c>
      <c r="B23" s="146">
        <v>25</v>
      </c>
      <c r="C23" s="146">
        <v>4</v>
      </c>
      <c r="D23" s="146">
        <v>9</v>
      </c>
      <c r="E23" s="146">
        <v>120</v>
      </c>
      <c r="F23" s="146">
        <f>SUM(B23:E23)</f>
        <v>158</v>
      </c>
      <c r="G23" s="146">
        <v>21</v>
      </c>
      <c r="H23" s="146">
        <v>5</v>
      </c>
      <c r="I23" s="146">
        <v>39</v>
      </c>
      <c r="J23" s="146">
        <v>21</v>
      </c>
      <c r="K23" s="146">
        <f>SUM(G23:J23)</f>
        <v>86</v>
      </c>
      <c r="L23" s="146">
        <v>17</v>
      </c>
      <c r="M23" s="146">
        <v>46</v>
      </c>
      <c r="N23" s="146">
        <v>26</v>
      </c>
      <c r="O23" s="146">
        <v>4</v>
      </c>
      <c r="P23" s="146">
        <f>SUM(L23:O23)</f>
        <v>93</v>
      </c>
    </row>
    <row r="24" spans="1:18" ht="20.100000000000001" customHeight="1" x14ac:dyDescent="0.2">
      <c r="A24" s="15" t="s">
        <v>7</v>
      </c>
      <c r="B24" s="143">
        <f>SUM(B21:B23)</f>
        <v>26</v>
      </c>
      <c r="C24" s="143">
        <f>SUM(C21:C23)</f>
        <v>6</v>
      </c>
      <c r="D24" s="143">
        <f>SUM(D21:D23)</f>
        <v>11</v>
      </c>
      <c r="E24" s="143">
        <f>SUM(E21:E23)</f>
        <v>153</v>
      </c>
      <c r="F24" s="143">
        <f>SUM(B24:E24)</f>
        <v>196</v>
      </c>
      <c r="G24" s="143">
        <f>SUM(G21:G23)</f>
        <v>21</v>
      </c>
      <c r="H24" s="143">
        <f>SUM(H21:H23)</f>
        <v>8</v>
      </c>
      <c r="I24" s="143">
        <f>SUM(I21:I23)</f>
        <v>53</v>
      </c>
      <c r="J24" s="143">
        <f>SUM(J21:J23)</f>
        <v>22</v>
      </c>
      <c r="K24" s="143">
        <f>SUM(G24:J24)</f>
        <v>104</v>
      </c>
      <c r="L24" s="143">
        <f>SUM(L21:L23)</f>
        <v>21</v>
      </c>
      <c r="M24" s="143">
        <f>SUM(M21:M23)</f>
        <v>53</v>
      </c>
      <c r="N24" s="143">
        <f>SUM(N21:N23)</f>
        <v>39</v>
      </c>
      <c r="O24" s="180">
        <f>SUM(O21:O23)</f>
        <v>7</v>
      </c>
      <c r="P24" s="143">
        <f>SUM(P21:P23)</f>
        <v>120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22</v>
      </c>
      <c r="J3" s="6"/>
      <c r="K3" s="4" t="s">
        <v>2</v>
      </c>
      <c r="L3" s="137">
        <v>11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25</v>
      </c>
      <c r="C6" s="148">
        <v>74</v>
      </c>
      <c r="D6" s="148">
        <v>101</v>
      </c>
      <c r="E6" s="148">
        <f>B6+C6+D6</f>
        <v>200</v>
      </c>
      <c r="F6" s="148">
        <v>42</v>
      </c>
      <c r="G6" s="148">
        <v>44</v>
      </c>
      <c r="H6" s="148">
        <v>0</v>
      </c>
      <c r="I6" s="148">
        <v>0</v>
      </c>
      <c r="J6" s="148">
        <f>SUM(G6:I6)</f>
        <v>44</v>
      </c>
      <c r="K6" s="148">
        <v>15</v>
      </c>
      <c r="L6" s="148">
        <v>106</v>
      </c>
      <c r="M6" s="146">
        <v>77</v>
      </c>
      <c r="N6" s="146">
        <f>SUM(K6:M6)</f>
        <v>198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5</v>
      </c>
      <c r="C7" s="148">
        <v>5</v>
      </c>
      <c r="D7" s="148">
        <v>17</v>
      </c>
      <c r="E7" s="148">
        <f>B7+C7+D7</f>
        <v>27</v>
      </c>
      <c r="F7" s="148">
        <v>8</v>
      </c>
      <c r="G7" s="148">
        <v>8</v>
      </c>
      <c r="H7" s="148">
        <v>0</v>
      </c>
      <c r="I7" s="148">
        <v>0</v>
      </c>
      <c r="J7" s="148">
        <f>SUM(G7:I7)</f>
        <v>8</v>
      </c>
      <c r="K7" s="148">
        <v>6</v>
      </c>
      <c r="L7" s="148">
        <v>7</v>
      </c>
      <c r="M7" s="146">
        <v>14</v>
      </c>
      <c r="N7" s="143">
        <f>SUM(K7:M7)</f>
        <v>27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258</v>
      </c>
      <c r="C8" s="148">
        <v>448</v>
      </c>
      <c r="D8" s="148">
        <v>411</v>
      </c>
      <c r="E8" s="148">
        <f>B8+C8+D8</f>
        <v>1117</v>
      </c>
      <c r="F8" s="148">
        <v>333</v>
      </c>
      <c r="G8" s="148">
        <v>197</v>
      </c>
      <c r="H8" s="148">
        <v>0</v>
      </c>
      <c r="I8" s="148">
        <v>0</v>
      </c>
      <c r="J8" s="148">
        <f>SUM(G8:I8)</f>
        <v>197</v>
      </c>
      <c r="K8" s="148">
        <v>296</v>
      </c>
      <c r="L8" s="148">
        <v>650</v>
      </c>
      <c r="M8" s="116">
        <v>307</v>
      </c>
      <c r="N8" s="139">
        <f>SUM(K8:M8)</f>
        <v>1253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288</v>
      </c>
      <c r="C9" s="143">
        <f>SUM(C6:C8)</f>
        <v>527</v>
      </c>
      <c r="D9" s="143">
        <f>SUM(D6:D8)</f>
        <v>529</v>
      </c>
      <c r="E9" s="148">
        <f>B9+C9+D9</f>
        <v>1344</v>
      </c>
      <c r="F9" s="15">
        <f>SUM(F6:F8)</f>
        <v>383</v>
      </c>
      <c r="G9" s="15">
        <f>SUM(G6:G8)</f>
        <v>249</v>
      </c>
      <c r="H9" s="15">
        <f>SUM(H6:H8)</f>
        <v>0</v>
      </c>
      <c r="I9" s="15">
        <f>SUM(I6:I8)</f>
        <v>0</v>
      </c>
      <c r="J9" s="148">
        <f>SUM(G9:I9)</f>
        <v>249</v>
      </c>
      <c r="K9" s="15">
        <f>SUM(K6:K8)</f>
        <v>317</v>
      </c>
      <c r="L9" s="15">
        <f>SUM(L6:L8)</f>
        <v>763</v>
      </c>
      <c r="M9" s="15">
        <f>SUM(M6:M8)</f>
        <v>398</v>
      </c>
      <c r="N9" s="139">
        <f>SUM(N6:N8)</f>
        <v>1478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2</v>
      </c>
      <c r="C14" s="74">
        <v>4</v>
      </c>
      <c r="D14" s="74">
        <v>0</v>
      </c>
      <c r="E14" s="62">
        <v>19</v>
      </c>
      <c r="F14" s="146">
        <f>SUM(B14:E14)</f>
        <v>25</v>
      </c>
      <c r="G14" s="20">
        <v>3</v>
      </c>
      <c r="H14" s="19">
        <v>7</v>
      </c>
      <c r="I14" s="5">
        <v>26</v>
      </c>
      <c r="J14" s="5">
        <v>38</v>
      </c>
      <c r="K14" s="150">
        <f>SUM(G14:J14)</f>
        <v>74</v>
      </c>
      <c r="L14" s="19">
        <v>19</v>
      </c>
      <c r="M14" s="5">
        <v>14</v>
      </c>
      <c r="N14" s="5">
        <v>58</v>
      </c>
      <c r="O14" s="64">
        <v>10</v>
      </c>
      <c r="P14" s="74">
        <f>SUM(L14:O14)</f>
        <v>101</v>
      </c>
    </row>
    <row r="15" spans="1:17" ht="20.100000000000001" customHeight="1" x14ac:dyDescent="0.2">
      <c r="A15" s="147" t="s">
        <v>16</v>
      </c>
      <c r="B15" s="22">
        <v>1</v>
      </c>
      <c r="C15" s="74">
        <v>0</v>
      </c>
      <c r="D15" s="74">
        <v>0</v>
      </c>
      <c r="E15" s="63">
        <v>4</v>
      </c>
      <c r="F15" s="146">
        <f>SUM(B15:E15)</f>
        <v>5</v>
      </c>
      <c r="G15" s="23">
        <v>0</v>
      </c>
      <c r="H15" s="22">
        <v>0</v>
      </c>
      <c r="I15" s="5">
        <v>2</v>
      </c>
      <c r="J15" s="5">
        <v>3</v>
      </c>
      <c r="K15" s="150">
        <f>SUM(G15:J15)</f>
        <v>5</v>
      </c>
      <c r="L15" s="22">
        <v>7</v>
      </c>
      <c r="M15" s="5">
        <v>2</v>
      </c>
      <c r="N15" s="5">
        <v>5</v>
      </c>
      <c r="O15" s="65">
        <v>3</v>
      </c>
      <c r="P15" s="74">
        <f>SUM(L15:O15)</f>
        <v>17</v>
      </c>
    </row>
    <row r="16" spans="1:17" ht="20.100000000000001" customHeight="1" x14ac:dyDescent="0.2">
      <c r="A16" s="147" t="s">
        <v>17</v>
      </c>
      <c r="B16" s="22">
        <v>28</v>
      </c>
      <c r="C16" s="74">
        <v>8</v>
      </c>
      <c r="D16" s="74">
        <v>20</v>
      </c>
      <c r="E16" s="63">
        <v>202</v>
      </c>
      <c r="F16" s="146">
        <f>SUM(B16:E16)</f>
        <v>258</v>
      </c>
      <c r="G16" s="23">
        <v>62</v>
      </c>
      <c r="H16" s="22">
        <v>57</v>
      </c>
      <c r="I16" s="5">
        <v>192</v>
      </c>
      <c r="J16" s="5">
        <v>137</v>
      </c>
      <c r="K16" s="150">
        <f>SUM(G16:J16)</f>
        <v>448</v>
      </c>
      <c r="L16" s="22">
        <v>135</v>
      </c>
      <c r="M16" s="5">
        <v>88</v>
      </c>
      <c r="N16" s="5">
        <v>127</v>
      </c>
      <c r="O16" s="65">
        <v>61</v>
      </c>
      <c r="P16" s="74">
        <f>SUM(L16:O16)</f>
        <v>411</v>
      </c>
    </row>
    <row r="17" spans="1:18" ht="20.100000000000001" customHeight="1" x14ac:dyDescent="0.2">
      <c r="A17" s="147" t="s">
        <v>7</v>
      </c>
      <c r="B17" s="22">
        <f>SUM(B14:B16)</f>
        <v>31</v>
      </c>
      <c r="C17" s="22">
        <f>SUM(C14:C16)</f>
        <v>12</v>
      </c>
      <c r="D17" s="22">
        <f>SUM(D14:D16)</f>
        <v>20</v>
      </c>
      <c r="E17" s="22">
        <f>SUM(E14:E16)</f>
        <v>225</v>
      </c>
      <c r="F17" s="146">
        <f>SUM(B17:E17)</f>
        <v>288</v>
      </c>
      <c r="G17" s="23">
        <f>SUM(G14:G16)</f>
        <v>65</v>
      </c>
      <c r="H17" s="23">
        <f>SUM(H14:H16)</f>
        <v>64</v>
      </c>
      <c r="I17" s="20">
        <f>SUM(I14:I16)</f>
        <v>220</v>
      </c>
      <c r="J17" s="20">
        <f>SUM(J14:J16)</f>
        <v>178</v>
      </c>
      <c r="K17" s="146">
        <f>SUM(G17:J17)</f>
        <v>527</v>
      </c>
      <c r="L17" s="23">
        <f>SUM(L14:L16)</f>
        <v>161</v>
      </c>
      <c r="M17" s="20">
        <f>SUM(M14:M16)</f>
        <v>104</v>
      </c>
      <c r="N17" s="20">
        <f>SUM(N14:N16)</f>
        <v>190</v>
      </c>
      <c r="O17" s="23">
        <f>SUM(O14:O16)</f>
        <v>74</v>
      </c>
      <c r="P17" s="74">
        <f>SUM(L17:O17)</f>
        <v>529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</v>
      </c>
      <c r="C21" s="146">
        <v>1</v>
      </c>
      <c r="D21" s="146">
        <v>0</v>
      </c>
      <c r="E21" s="146">
        <v>13</v>
      </c>
      <c r="F21" s="146">
        <f>SUM(B21:E21)</f>
        <v>15</v>
      </c>
      <c r="G21" s="146">
        <v>26</v>
      </c>
      <c r="H21" s="146">
        <v>10</v>
      </c>
      <c r="I21" s="146">
        <v>19</v>
      </c>
      <c r="J21" s="146">
        <v>51</v>
      </c>
      <c r="K21" s="146">
        <f>SUM(G21:J21)</f>
        <v>106</v>
      </c>
      <c r="L21" s="146">
        <v>5</v>
      </c>
      <c r="M21" s="146">
        <v>11</v>
      </c>
      <c r="N21" s="146">
        <v>49</v>
      </c>
      <c r="O21" s="146">
        <v>12</v>
      </c>
      <c r="P21" s="146">
        <f>SUM(L21:O21)</f>
        <v>77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6</v>
      </c>
      <c r="F22" s="225">
        <f>SUM(B22:E22)</f>
        <v>6</v>
      </c>
      <c r="G22" s="146">
        <v>1</v>
      </c>
      <c r="H22" s="146">
        <v>0</v>
      </c>
      <c r="I22" s="146">
        <v>2</v>
      </c>
      <c r="J22" s="146">
        <v>4</v>
      </c>
      <c r="K22" s="146">
        <f>SUM(G22:J22)</f>
        <v>7</v>
      </c>
      <c r="L22" s="146">
        <v>1</v>
      </c>
      <c r="M22" s="146">
        <v>2</v>
      </c>
      <c r="N22" s="176">
        <v>6</v>
      </c>
      <c r="O22" s="146">
        <v>5</v>
      </c>
      <c r="P22" s="146">
        <f>SUM(L22:O22)</f>
        <v>14</v>
      </c>
    </row>
    <row r="23" spans="1:18" ht="20.100000000000001" customHeight="1" x14ac:dyDescent="0.2">
      <c r="A23" s="148" t="s">
        <v>17</v>
      </c>
      <c r="B23" s="146">
        <v>33</v>
      </c>
      <c r="C23" s="146">
        <v>6</v>
      </c>
      <c r="D23" s="146">
        <v>8</v>
      </c>
      <c r="E23" s="146">
        <v>249</v>
      </c>
      <c r="F23" s="146">
        <f>SUM(B23:E23)</f>
        <v>296</v>
      </c>
      <c r="G23" s="146">
        <v>124</v>
      </c>
      <c r="H23" s="146">
        <v>66</v>
      </c>
      <c r="I23" s="146">
        <v>186</v>
      </c>
      <c r="J23" s="146">
        <v>274</v>
      </c>
      <c r="K23" s="191">
        <f>SUM(G23:J23)</f>
        <v>650</v>
      </c>
      <c r="L23" s="146">
        <v>79</v>
      </c>
      <c r="M23" s="146">
        <v>60</v>
      </c>
      <c r="N23" s="146">
        <v>113</v>
      </c>
      <c r="O23" s="146">
        <v>55</v>
      </c>
      <c r="P23" s="146">
        <f>SUM(L23:O23)</f>
        <v>307</v>
      </c>
    </row>
    <row r="24" spans="1:18" ht="20.100000000000001" customHeight="1" x14ac:dyDescent="0.2">
      <c r="A24" s="15" t="s">
        <v>7</v>
      </c>
      <c r="B24" s="143">
        <f>SUM(B21:B23)</f>
        <v>34</v>
      </c>
      <c r="C24" s="143">
        <f>SUM(C21:C23)</f>
        <v>7</v>
      </c>
      <c r="D24" s="143">
        <f>SUM(D21:D23)</f>
        <v>8</v>
      </c>
      <c r="E24" s="143">
        <f>SUM(E21:E23)</f>
        <v>268</v>
      </c>
      <c r="F24" s="143">
        <f>SUM(B24:E24)</f>
        <v>317</v>
      </c>
      <c r="G24" s="143">
        <f>SUM(G21:G23)</f>
        <v>151</v>
      </c>
      <c r="H24" s="143">
        <f>SUM(H21:H23)</f>
        <v>76</v>
      </c>
      <c r="I24" s="143">
        <f>SUM(I21:I23)</f>
        <v>207</v>
      </c>
      <c r="J24" s="143">
        <f>SUM(J21:J23)</f>
        <v>329</v>
      </c>
      <c r="K24" s="143">
        <f>SUM(G24:J24)</f>
        <v>763</v>
      </c>
      <c r="L24" s="143">
        <f>SUM(L21:L23)</f>
        <v>85</v>
      </c>
      <c r="M24" s="143">
        <f>SUM(M21:M23)</f>
        <v>73</v>
      </c>
      <c r="N24" s="143">
        <f>SUM(N21:N23)</f>
        <v>168</v>
      </c>
      <c r="O24" s="180">
        <f>SUM(O21:O23)</f>
        <v>72</v>
      </c>
      <c r="P24" s="143">
        <f>SUM(P21:P23)</f>
        <v>398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42</v>
      </c>
      <c r="L26" s="88"/>
      <c r="M26" s="89">
        <v>8</v>
      </c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65</v>
      </c>
      <c r="J3" s="6"/>
      <c r="K3" s="4" t="s">
        <v>2</v>
      </c>
      <c r="L3" s="137">
        <v>37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869</v>
      </c>
      <c r="C6" s="148">
        <v>190</v>
      </c>
      <c r="D6" s="148">
        <v>298</v>
      </c>
      <c r="E6" s="148">
        <f>B6+C6+D6</f>
        <v>1357</v>
      </c>
      <c r="F6" s="148">
        <v>90</v>
      </c>
      <c r="G6" s="148">
        <v>127</v>
      </c>
      <c r="H6" s="148">
        <v>0</v>
      </c>
      <c r="I6" s="148">
        <v>0</v>
      </c>
      <c r="J6" s="148">
        <f>SUM(G6:I6)</f>
        <v>127</v>
      </c>
      <c r="K6" s="148">
        <v>734</v>
      </c>
      <c r="L6" s="148">
        <v>309</v>
      </c>
      <c r="M6" s="146">
        <v>277</v>
      </c>
      <c r="N6" s="146">
        <f>SUM(K6:M6)</f>
        <v>1320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73</v>
      </c>
      <c r="C7" s="148">
        <v>20</v>
      </c>
      <c r="D7" s="148">
        <v>52</v>
      </c>
      <c r="E7" s="148">
        <f>B7+C7+D7</f>
        <v>145</v>
      </c>
      <c r="F7" s="148">
        <v>36</v>
      </c>
      <c r="G7" s="148">
        <v>33</v>
      </c>
      <c r="H7" s="148">
        <v>0</v>
      </c>
      <c r="I7" s="148">
        <v>0</v>
      </c>
      <c r="J7" s="148">
        <f>SUM(G7:I7)</f>
        <v>33</v>
      </c>
      <c r="K7" s="148">
        <v>13</v>
      </c>
      <c r="L7" s="148">
        <v>89</v>
      </c>
      <c r="M7" s="146">
        <v>46</v>
      </c>
      <c r="N7" s="143">
        <f>SUM(K7:M7)</f>
        <v>148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963</v>
      </c>
      <c r="C8" s="148">
        <v>510</v>
      </c>
      <c r="D8" s="148">
        <v>1099</v>
      </c>
      <c r="E8" s="148">
        <f>B8+C8+D8</f>
        <v>2572</v>
      </c>
      <c r="F8" s="148">
        <v>788</v>
      </c>
      <c r="G8" s="148">
        <v>681</v>
      </c>
      <c r="H8" s="148">
        <v>6</v>
      </c>
      <c r="I8" s="148">
        <v>0</v>
      </c>
      <c r="J8" s="148">
        <f>SUM(G8:I8)</f>
        <v>687</v>
      </c>
      <c r="K8" s="148">
        <v>542</v>
      </c>
      <c r="L8" s="148">
        <v>1229</v>
      </c>
      <c r="M8" s="116">
        <v>902</v>
      </c>
      <c r="N8" s="139">
        <f>SUM(K8:M8)</f>
        <v>2673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1905</v>
      </c>
      <c r="C9" s="143">
        <f>SUM(C6:C8)</f>
        <v>720</v>
      </c>
      <c r="D9" s="143">
        <f>SUM(D6:D8)</f>
        <v>1449</v>
      </c>
      <c r="E9" s="148">
        <f>B9+C9+D9</f>
        <v>4074</v>
      </c>
      <c r="F9" s="15">
        <f>SUM(F6:F8)</f>
        <v>914</v>
      </c>
      <c r="G9" s="15">
        <f>SUM(G6:G8)</f>
        <v>841</v>
      </c>
      <c r="H9" s="15">
        <f>SUM(H6:H8)</f>
        <v>6</v>
      </c>
      <c r="I9" s="15">
        <f>SUM(I6:I8)</f>
        <v>0</v>
      </c>
      <c r="J9" s="148">
        <f>SUM(G9:I9)</f>
        <v>847</v>
      </c>
      <c r="K9" s="15">
        <f>SUM(K6:K8)</f>
        <v>1289</v>
      </c>
      <c r="L9" s="15">
        <f>SUM(L6:L8)</f>
        <v>1627</v>
      </c>
      <c r="M9" s="15">
        <f>SUM(M6:M8)</f>
        <v>1225</v>
      </c>
      <c r="N9" s="139">
        <f>SUM(N6:N8)</f>
        <v>4141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682</v>
      </c>
      <c r="C14" s="74">
        <v>46</v>
      </c>
      <c r="D14" s="74">
        <v>19</v>
      </c>
      <c r="E14" s="62">
        <v>122</v>
      </c>
      <c r="F14" s="146">
        <f>SUM(B14:E14)</f>
        <v>869</v>
      </c>
      <c r="G14" s="20">
        <v>2</v>
      </c>
      <c r="H14" s="19">
        <v>29</v>
      </c>
      <c r="I14" s="5">
        <v>56</v>
      </c>
      <c r="J14" s="5">
        <v>103</v>
      </c>
      <c r="K14" s="150">
        <f>SUM(G14:J14)</f>
        <v>190</v>
      </c>
      <c r="L14" s="19">
        <v>30</v>
      </c>
      <c r="M14" s="5">
        <v>63</v>
      </c>
      <c r="N14" s="5">
        <v>155</v>
      </c>
      <c r="O14" s="64">
        <v>50</v>
      </c>
      <c r="P14" s="74">
        <f>SUM(L14:O14)</f>
        <v>298</v>
      </c>
    </row>
    <row r="15" spans="1:17" ht="20.100000000000001" customHeight="1" x14ac:dyDescent="0.2">
      <c r="A15" s="147" t="s">
        <v>16</v>
      </c>
      <c r="B15" s="22">
        <v>3</v>
      </c>
      <c r="C15" s="74">
        <v>5</v>
      </c>
      <c r="D15" s="74">
        <v>5</v>
      </c>
      <c r="E15" s="63">
        <v>60</v>
      </c>
      <c r="F15" s="146">
        <f>SUM(B15:E15)</f>
        <v>73</v>
      </c>
      <c r="G15" s="23">
        <v>1</v>
      </c>
      <c r="H15" s="22">
        <v>0</v>
      </c>
      <c r="I15" s="5">
        <v>4</v>
      </c>
      <c r="J15" s="5">
        <v>15</v>
      </c>
      <c r="K15" s="150">
        <f>SUM(G15:J15)</f>
        <v>20</v>
      </c>
      <c r="L15" s="22">
        <v>5</v>
      </c>
      <c r="M15" s="5">
        <v>12</v>
      </c>
      <c r="N15" s="5">
        <v>27</v>
      </c>
      <c r="O15" s="65">
        <v>8</v>
      </c>
      <c r="P15" s="74">
        <f>SUM(L15:O15)</f>
        <v>52</v>
      </c>
    </row>
    <row r="16" spans="1:17" ht="20.100000000000001" customHeight="1" x14ac:dyDescent="0.2">
      <c r="A16" s="147" t="s">
        <v>17</v>
      </c>
      <c r="B16" s="22">
        <v>250</v>
      </c>
      <c r="C16" s="74">
        <v>77</v>
      </c>
      <c r="D16" s="74">
        <v>62</v>
      </c>
      <c r="E16" s="63">
        <v>574</v>
      </c>
      <c r="F16" s="225">
        <f>SUM(B16:E16)</f>
        <v>963</v>
      </c>
      <c r="G16" s="23">
        <v>22</v>
      </c>
      <c r="H16" s="22">
        <v>26</v>
      </c>
      <c r="I16" s="5">
        <v>172</v>
      </c>
      <c r="J16" s="5">
        <v>290</v>
      </c>
      <c r="K16" s="150">
        <f>SUM(G16:J16)</f>
        <v>510</v>
      </c>
      <c r="L16" s="22">
        <v>184</v>
      </c>
      <c r="M16" s="5">
        <v>117</v>
      </c>
      <c r="N16" s="5">
        <v>520</v>
      </c>
      <c r="O16" s="65">
        <v>278</v>
      </c>
      <c r="P16" s="74">
        <f>SUM(L16:O16)</f>
        <v>1099</v>
      </c>
    </row>
    <row r="17" spans="1:18" ht="20.100000000000001" customHeight="1" x14ac:dyDescent="0.2">
      <c r="A17" s="147" t="s">
        <v>7</v>
      </c>
      <c r="B17" s="22">
        <f>SUM(B14:B16)</f>
        <v>935</v>
      </c>
      <c r="C17" s="22">
        <f>SUM(C14:C16)</f>
        <v>128</v>
      </c>
      <c r="D17" s="22">
        <f>SUM(D14:D16)</f>
        <v>86</v>
      </c>
      <c r="E17" s="22">
        <f>SUM(E14:E16)</f>
        <v>756</v>
      </c>
      <c r="F17" s="146">
        <f>SUM(B17:E17)</f>
        <v>1905</v>
      </c>
      <c r="G17" s="23">
        <f>SUM(G14:G16)</f>
        <v>25</v>
      </c>
      <c r="H17" s="23">
        <f>SUM(H14:H16)</f>
        <v>55</v>
      </c>
      <c r="I17" s="20">
        <f>SUM(I14:I16)</f>
        <v>232</v>
      </c>
      <c r="J17" s="20">
        <f>SUM(J14:J16)</f>
        <v>408</v>
      </c>
      <c r="K17" s="146">
        <f>SUM(G17:J17)</f>
        <v>720</v>
      </c>
      <c r="L17" s="23">
        <f>SUM(L14:L16)</f>
        <v>219</v>
      </c>
      <c r="M17" s="20">
        <f>SUM(M14:M16)</f>
        <v>192</v>
      </c>
      <c r="N17" s="20">
        <f>SUM(N14:N16)</f>
        <v>702</v>
      </c>
      <c r="O17" s="23">
        <f>SUM(O14:O16)</f>
        <v>336</v>
      </c>
      <c r="P17" s="74">
        <f>SUM(L17:O17)</f>
        <v>1449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677</v>
      </c>
      <c r="C21" s="146">
        <v>36</v>
      </c>
      <c r="D21" s="146">
        <v>8</v>
      </c>
      <c r="E21" s="146">
        <v>13</v>
      </c>
      <c r="F21" s="146">
        <f>SUM(B21:E21)</f>
        <v>734</v>
      </c>
      <c r="G21" s="146">
        <v>16</v>
      </c>
      <c r="H21" s="146">
        <v>30</v>
      </c>
      <c r="I21" s="146">
        <v>38</v>
      </c>
      <c r="J21" s="146">
        <v>225</v>
      </c>
      <c r="K21" s="146">
        <f>SUM(G21:J21)</f>
        <v>309</v>
      </c>
      <c r="L21" s="146">
        <v>14</v>
      </c>
      <c r="M21" s="146">
        <v>57</v>
      </c>
      <c r="N21" s="146">
        <v>127</v>
      </c>
      <c r="O21" s="146">
        <v>79</v>
      </c>
      <c r="P21" s="146">
        <f>SUM(L21:O21)</f>
        <v>277</v>
      </c>
    </row>
    <row r="22" spans="1:18" ht="20.100000000000001" customHeight="1" x14ac:dyDescent="0.2">
      <c r="A22" s="148" t="s">
        <v>16</v>
      </c>
      <c r="B22" s="146">
        <v>2</v>
      </c>
      <c r="C22" s="146">
        <v>3</v>
      </c>
      <c r="D22" s="146">
        <v>2</v>
      </c>
      <c r="E22" s="146">
        <v>6</v>
      </c>
      <c r="F22" s="146">
        <f>SUM(B22:E22)</f>
        <v>13</v>
      </c>
      <c r="G22" s="146">
        <v>2</v>
      </c>
      <c r="H22" s="146">
        <v>3</v>
      </c>
      <c r="I22" s="146">
        <v>8</v>
      </c>
      <c r="J22" s="146">
        <v>76</v>
      </c>
      <c r="K22" s="146">
        <f>SUM(G22:J22)</f>
        <v>89</v>
      </c>
      <c r="L22" s="146">
        <v>3</v>
      </c>
      <c r="M22" s="146">
        <v>3</v>
      </c>
      <c r="N22" s="176">
        <v>19</v>
      </c>
      <c r="O22" s="146">
        <v>21</v>
      </c>
      <c r="P22" s="146">
        <f>SUM(L22:O22)</f>
        <v>46</v>
      </c>
    </row>
    <row r="23" spans="1:18" ht="20.100000000000001" customHeight="1" x14ac:dyDescent="0.2">
      <c r="A23" s="148" t="s">
        <v>17</v>
      </c>
      <c r="B23" s="146">
        <v>238</v>
      </c>
      <c r="C23" s="146">
        <v>63</v>
      </c>
      <c r="D23" s="146">
        <v>57</v>
      </c>
      <c r="E23" s="146">
        <v>184</v>
      </c>
      <c r="F23" s="146">
        <f>SUM(B23:E23)</f>
        <v>542</v>
      </c>
      <c r="G23" s="146">
        <v>60</v>
      </c>
      <c r="H23" s="146">
        <v>38</v>
      </c>
      <c r="I23" s="146">
        <v>139</v>
      </c>
      <c r="J23" s="146">
        <v>992</v>
      </c>
      <c r="K23" s="146">
        <f>SUM(G23:J23)</f>
        <v>1229</v>
      </c>
      <c r="L23" s="146">
        <v>123</v>
      </c>
      <c r="M23" s="146">
        <v>97</v>
      </c>
      <c r="N23" s="146">
        <v>382</v>
      </c>
      <c r="O23" s="146">
        <v>300</v>
      </c>
      <c r="P23" s="146">
        <f>SUM(L23:O23)</f>
        <v>902</v>
      </c>
    </row>
    <row r="24" spans="1:18" ht="20.100000000000001" customHeight="1" x14ac:dyDescent="0.2">
      <c r="A24" s="15" t="s">
        <v>7</v>
      </c>
      <c r="B24" s="143">
        <f>SUM(B21:B23)</f>
        <v>917</v>
      </c>
      <c r="C24" s="143">
        <f>SUM(C21:C23)</f>
        <v>102</v>
      </c>
      <c r="D24" s="143">
        <f>SUM(D21:D23)</f>
        <v>67</v>
      </c>
      <c r="E24" s="143">
        <f>SUM(E21:E23)</f>
        <v>203</v>
      </c>
      <c r="F24" s="143">
        <f>SUM(B24:E24)</f>
        <v>1289</v>
      </c>
      <c r="G24" s="143">
        <f>SUM(G21:G23)</f>
        <v>78</v>
      </c>
      <c r="H24" s="143">
        <f>SUM(H21:H23)</f>
        <v>71</v>
      </c>
      <c r="I24" s="143">
        <f>SUM(I21:I23)</f>
        <v>185</v>
      </c>
      <c r="J24" s="143">
        <f>SUM(J21:J23)</f>
        <v>1293</v>
      </c>
      <c r="K24" s="143">
        <f>SUM(G24:J24)</f>
        <v>1627</v>
      </c>
      <c r="L24" s="143">
        <f>SUM(L21:L23)</f>
        <v>140</v>
      </c>
      <c r="M24" s="143">
        <f>SUM(M21:M23)</f>
        <v>157</v>
      </c>
      <c r="N24" s="143">
        <f>SUM(N21:N23)</f>
        <v>528</v>
      </c>
      <c r="O24" s="180">
        <f>SUM(O21:O23)</f>
        <v>400</v>
      </c>
      <c r="P24" s="143">
        <f>SUM(P21:P23)</f>
        <v>1225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10</v>
      </c>
      <c r="J3" s="6"/>
      <c r="K3" s="4" t="s">
        <v>2</v>
      </c>
      <c r="L3" s="137">
        <v>8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59</v>
      </c>
      <c r="C6" s="148">
        <v>54</v>
      </c>
      <c r="D6" s="148">
        <v>41</v>
      </c>
      <c r="E6" s="148">
        <f>SUM(B6:D6)</f>
        <v>154</v>
      </c>
      <c r="F6" s="148">
        <v>12</v>
      </c>
      <c r="G6" s="148">
        <v>14</v>
      </c>
      <c r="H6" s="148">
        <v>0</v>
      </c>
      <c r="I6" s="148">
        <v>0</v>
      </c>
      <c r="J6" s="148">
        <f>SUM(G6:I6)</f>
        <v>14</v>
      </c>
      <c r="K6" s="148">
        <v>64</v>
      </c>
      <c r="L6" s="148">
        <v>41</v>
      </c>
      <c r="M6" s="146">
        <v>47</v>
      </c>
      <c r="N6" s="146">
        <f>SUM(K6:M6)</f>
        <v>152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3</v>
      </c>
      <c r="C7" s="148">
        <v>4</v>
      </c>
      <c r="D7" s="148">
        <v>3</v>
      </c>
      <c r="E7" s="148">
        <f>B7+C7+D7</f>
        <v>10</v>
      </c>
      <c r="F7" s="148">
        <v>1</v>
      </c>
      <c r="G7" s="148">
        <v>2</v>
      </c>
      <c r="H7" s="148">
        <v>0</v>
      </c>
      <c r="I7" s="148">
        <v>0</v>
      </c>
      <c r="J7" s="148">
        <f>SUM(G7:I7)</f>
        <v>2</v>
      </c>
      <c r="K7" s="148">
        <v>3</v>
      </c>
      <c r="L7" s="148">
        <v>2</v>
      </c>
      <c r="M7" s="146">
        <v>4</v>
      </c>
      <c r="N7" s="143">
        <f>SUM(K7:M7)</f>
        <v>9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381</v>
      </c>
      <c r="C8" s="148">
        <v>700</v>
      </c>
      <c r="D8" s="148">
        <v>298</v>
      </c>
      <c r="E8" s="148">
        <f>B8+C8+D8</f>
        <v>1379</v>
      </c>
      <c r="F8" s="148">
        <v>125</v>
      </c>
      <c r="G8" s="148">
        <v>212</v>
      </c>
      <c r="H8" s="148">
        <v>8</v>
      </c>
      <c r="I8" s="148">
        <v>0</v>
      </c>
      <c r="J8" s="148">
        <f>SUM(G8:I8)</f>
        <v>220</v>
      </c>
      <c r="K8" s="148">
        <v>429</v>
      </c>
      <c r="L8" s="148">
        <v>651</v>
      </c>
      <c r="M8" s="116">
        <v>204</v>
      </c>
      <c r="N8" s="139">
        <f>SUM(K8:M8)</f>
        <v>1284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443</v>
      </c>
      <c r="C9" s="143">
        <f>SUM(C6:C8)</f>
        <v>758</v>
      </c>
      <c r="D9" s="143">
        <f>SUM(D6:D8)</f>
        <v>342</v>
      </c>
      <c r="E9" s="148">
        <f>B9+C9+D9</f>
        <v>1543</v>
      </c>
      <c r="F9" s="15">
        <f>SUM(F6:F8)</f>
        <v>138</v>
      </c>
      <c r="G9" s="15">
        <f>SUM(G6:G8)</f>
        <v>228</v>
      </c>
      <c r="H9" s="15">
        <f>SUM(H6:H8)</f>
        <v>8</v>
      </c>
      <c r="I9" s="15">
        <f>SUM(I6:I8)</f>
        <v>0</v>
      </c>
      <c r="J9" s="148">
        <f>SUM(G9:I9)</f>
        <v>236</v>
      </c>
      <c r="K9" s="15">
        <f>SUM(K6:K8)</f>
        <v>496</v>
      </c>
      <c r="L9" s="15">
        <f>SUM(L6:L8)</f>
        <v>694</v>
      </c>
      <c r="M9" s="15">
        <f>SUM(M6:M8)</f>
        <v>255</v>
      </c>
      <c r="N9" s="139">
        <f>SUM(N6:N8)</f>
        <v>1445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0</v>
      </c>
      <c r="C14" s="74">
        <v>8</v>
      </c>
      <c r="D14" s="74">
        <v>19</v>
      </c>
      <c r="E14" s="62">
        <v>32</v>
      </c>
      <c r="F14" s="146">
        <f>SUM(B14:E14)</f>
        <v>59</v>
      </c>
      <c r="G14" s="20">
        <v>5</v>
      </c>
      <c r="H14" s="19">
        <v>23</v>
      </c>
      <c r="I14" s="5">
        <v>17</v>
      </c>
      <c r="J14" s="5">
        <v>9</v>
      </c>
      <c r="K14" s="150">
        <f>SUM(G14:J14)</f>
        <v>54</v>
      </c>
      <c r="L14" s="19">
        <v>19</v>
      </c>
      <c r="M14" s="5">
        <v>8</v>
      </c>
      <c r="N14" s="5">
        <v>5</v>
      </c>
      <c r="O14" s="64">
        <v>9</v>
      </c>
      <c r="P14" s="74">
        <f>SUM(L14:O14)</f>
        <v>41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3</v>
      </c>
      <c r="F15" s="146">
        <f>SUM(B15:E15)</f>
        <v>3</v>
      </c>
      <c r="G15" s="23">
        <v>2</v>
      </c>
      <c r="H15" s="22">
        <v>1</v>
      </c>
      <c r="I15" s="5">
        <v>0</v>
      </c>
      <c r="J15" s="5">
        <v>1</v>
      </c>
      <c r="K15" s="150">
        <f>SUM(G15:J15)</f>
        <v>4</v>
      </c>
      <c r="L15" s="22">
        <v>3</v>
      </c>
      <c r="M15" s="5">
        <v>0</v>
      </c>
      <c r="N15" s="5">
        <v>0</v>
      </c>
      <c r="O15" s="65">
        <v>0</v>
      </c>
      <c r="P15" s="74">
        <f>SUM(L15:O15)</f>
        <v>3</v>
      </c>
    </row>
    <row r="16" spans="1:17" ht="20.100000000000001" customHeight="1" x14ac:dyDescent="0.2">
      <c r="A16" s="147" t="s">
        <v>17</v>
      </c>
      <c r="B16" s="22">
        <v>38</v>
      </c>
      <c r="C16" s="74">
        <v>32</v>
      </c>
      <c r="D16" s="74">
        <v>129</v>
      </c>
      <c r="E16" s="63">
        <v>182</v>
      </c>
      <c r="F16" s="146">
        <f>SUM(B16:E16)</f>
        <v>381</v>
      </c>
      <c r="G16" s="23">
        <v>317</v>
      </c>
      <c r="H16" s="22">
        <v>172</v>
      </c>
      <c r="I16" s="5">
        <v>136</v>
      </c>
      <c r="J16" s="5">
        <v>75</v>
      </c>
      <c r="K16" s="150">
        <f>SUM(G16:J16)</f>
        <v>700</v>
      </c>
      <c r="L16" s="22">
        <v>232</v>
      </c>
      <c r="M16" s="5">
        <v>14</v>
      </c>
      <c r="N16" s="5">
        <v>30</v>
      </c>
      <c r="O16" s="65">
        <v>22</v>
      </c>
      <c r="P16" s="74">
        <f>SUM(L16:O16)</f>
        <v>298</v>
      </c>
    </row>
    <row r="17" spans="1:18" ht="20.100000000000001" customHeight="1" x14ac:dyDescent="0.2">
      <c r="A17" s="147" t="s">
        <v>7</v>
      </c>
      <c r="B17" s="22">
        <f>SUM(B14:B16)</f>
        <v>38</v>
      </c>
      <c r="C17" s="22">
        <f>SUM(C14:C16)</f>
        <v>40</v>
      </c>
      <c r="D17" s="22">
        <f>SUM(D14:D16)</f>
        <v>148</v>
      </c>
      <c r="E17" s="22">
        <f>SUM(E14:E16)</f>
        <v>217</v>
      </c>
      <c r="F17" s="146">
        <f>SUM(B17:E17)</f>
        <v>443</v>
      </c>
      <c r="G17" s="23">
        <f>SUM(G14:G16)</f>
        <v>324</v>
      </c>
      <c r="H17" s="23">
        <f>SUM(H14:H16)</f>
        <v>196</v>
      </c>
      <c r="I17" s="20">
        <f>SUM(I14:I16)</f>
        <v>153</v>
      </c>
      <c r="J17" s="20">
        <f>SUM(J14:J16)</f>
        <v>85</v>
      </c>
      <c r="K17" s="146">
        <f>SUM(G17:J17)</f>
        <v>758</v>
      </c>
      <c r="L17" s="23">
        <f>SUM(L14:L16)</f>
        <v>254</v>
      </c>
      <c r="M17" s="20">
        <f>SUM(M14:M16)</f>
        <v>22</v>
      </c>
      <c r="N17" s="20">
        <f>SUM(N14:N16)</f>
        <v>35</v>
      </c>
      <c r="O17" s="23">
        <f>SUM(O14:O16)</f>
        <v>31</v>
      </c>
      <c r="P17" s="74">
        <f>SUM(L17:O17)</f>
        <v>342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5</v>
      </c>
      <c r="D21" s="146">
        <v>20</v>
      </c>
      <c r="E21" s="146">
        <v>39</v>
      </c>
      <c r="F21" s="146">
        <f>SUM(B21:E21)</f>
        <v>64</v>
      </c>
      <c r="G21" s="146">
        <v>3</v>
      </c>
      <c r="H21" s="146">
        <v>15</v>
      </c>
      <c r="I21" s="146">
        <v>14</v>
      </c>
      <c r="J21" s="146">
        <v>9</v>
      </c>
      <c r="K21" s="146">
        <f>SUM(G21:J21)</f>
        <v>41</v>
      </c>
      <c r="L21" s="146">
        <v>16</v>
      </c>
      <c r="M21" s="146">
        <v>13</v>
      </c>
      <c r="N21" s="146">
        <v>6</v>
      </c>
      <c r="O21" s="146">
        <v>12</v>
      </c>
      <c r="P21" s="146">
        <f>SUM(L21:O21)</f>
        <v>47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3</v>
      </c>
      <c r="F22" s="146">
        <f>SUM(B22:E22)</f>
        <v>3</v>
      </c>
      <c r="G22" s="146">
        <v>1</v>
      </c>
      <c r="H22" s="146">
        <v>0</v>
      </c>
      <c r="I22" s="146">
        <v>0</v>
      </c>
      <c r="J22" s="146">
        <v>1</v>
      </c>
      <c r="K22" s="146">
        <f>SUM(G22:J22)</f>
        <v>2</v>
      </c>
      <c r="L22" s="146">
        <v>1</v>
      </c>
      <c r="M22" s="146">
        <v>1</v>
      </c>
      <c r="N22" s="176">
        <v>1</v>
      </c>
      <c r="O22" s="146">
        <v>1</v>
      </c>
      <c r="P22" s="146">
        <f>SUM(L22:O22)</f>
        <v>4</v>
      </c>
    </row>
    <row r="23" spans="1:18" ht="20.100000000000001" customHeight="1" x14ac:dyDescent="0.2">
      <c r="A23" s="148" t="s">
        <v>17</v>
      </c>
      <c r="B23" s="146">
        <v>27</v>
      </c>
      <c r="C23" s="146">
        <v>30</v>
      </c>
      <c r="D23" s="146">
        <v>95</v>
      </c>
      <c r="E23" s="146">
        <v>227</v>
      </c>
      <c r="F23" s="146">
        <f>SUM(B23:E23)</f>
        <v>379</v>
      </c>
      <c r="G23" s="146">
        <v>298</v>
      </c>
      <c r="H23" s="146">
        <v>119</v>
      </c>
      <c r="I23" s="146">
        <v>103</v>
      </c>
      <c r="J23" s="146">
        <v>131</v>
      </c>
      <c r="K23" s="146">
        <f>SUM(G23:J23)</f>
        <v>651</v>
      </c>
      <c r="L23" s="146">
        <v>141</v>
      </c>
      <c r="M23" s="146">
        <v>19</v>
      </c>
      <c r="N23" s="146">
        <v>25</v>
      </c>
      <c r="O23" s="146">
        <v>19</v>
      </c>
      <c r="P23" s="146">
        <f>SUM(L23:O23)</f>
        <v>204</v>
      </c>
    </row>
    <row r="24" spans="1:18" ht="20.100000000000001" customHeight="1" x14ac:dyDescent="0.2">
      <c r="A24" s="15" t="s">
        <v>7</v>
      </c>
      <c r="B24" s="143">
        <f>SUM(B21:B23)</f>
        <v>27</v>
      </c>
      <c r="C24" s="143">
        <f>SUM(C21:C23)</f>
        <v>35</v>
      </c>
      <c r="D24" s="143">
        <f>SUM(D21:D23)</f>
        <v>115</v>
      </c>
      <c r="E24" s="143">
        <f>SUM(E21:E23)</f>
        <v>269</v>
      </c>
      <c r="F24" s="143">
        <f>SUM(B24:E24)</f>
        <v>446</v>
      </c>
      <c r="G24" s="143">
        <f>SUM(G21:G23)</f>
        <v>302</v>
      </c>
      <c r="H24" s="143">
        <f>SUM(H21:H23)</f>
        <v>134</v>
      </c>
      <c r="I24" s="143">
        <f>SUM(I21:I23)</f>
        <v>117</v>
      </c>
      <c r="J24" s="143">
        <f>SUM(J21:J23)</f>
        <v>141</v>
      </c>
      <c r="K24" s="143">
        <f>SUM(G24:J24)</f>
        <v>694</v>
      </c>
      <c r="L24" s="143">
        <f>SUM(L21:L23)</f>
        <v>158</v>
      </c>
      <c r="M24" s="143">
        <f>SUM(M21:M23)</f>
        <v>33</v>
      </c>
      <c r="N24" s="143">
        <f>SUM(N21:N23)</f>
        <v>32</v>
      </c>
      <c r="O24" s="180">
        <f>SUM(O21:O23)</f>
        <v>32</v>
      </c>
      <c r="P24" s="143">
        <f>SUM(P21:P23)</f>
        <v>255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6</v>
      </c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12</v>
      </c>
      <c r="J3" s="6"/>
      <c r="K3" s="4" t="s">
        <v>2</v>
      </c>
      <c r="L3" s="137">
        <v>8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39</v>
      </c>
      <c r="C6" s="148">
        <v>43</v>
      </c>
      <c r="D6" s="148">
        <v>32</v>
      </c>
      <c r="E6" s="148">
        <f>B6+C6+D6</f>
        <v>114</v>
      </c>
      <c r="F6" s="148">
        <v>20</v>
      </c>
      <c r="G6" s="148">
        <v>20</v>
      </c>
      <c r="H6" s="148">
        <v>0</v>
      </c>
      <c r="I6" s="148">
        <v>0</v>
      </c>
      <c r="J6" s="148">
        <f>SUM(G6:I6)</f>
        <v>20</v>
      </c>
      <c r="K6" s="148">
        <v>38</v>
      </c>
      <c r="L6" s="148">
        <v>58</v>
      </c>
      <c r="M6" s="146">
        <v>18</v>
      </c>
      <c r="N6" s="146">
        <f>SUM(K6:M6)</f>
        <v>114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71</v>
      </c>
      <c r="C7" s="148">
        <v>36</v>
      </c>
      <c r="D7" s="148">
        <v>10</v>
      </c>
      <c r="E7" s="148">
        <f>B7+C7+D7</f>
        <v>117</v>
      </c>
      <c r="F7" s="148">
        <v>19</v>
      </c>
      <c r="G7" s="148">
        <v>6</v>
      </c>
      <c r="H7" s="148">
        <v>0</v>
      </c>
      <c r="I7" s="148">
        <v>0</v>
      </c>
      <c r="J7" s="148">
        <f>SUM(G7:I7)</f>
        <v>6</v>
      </c>
      <c r="K7" s="148">
        <v>89</v>
      </c>
      <c r="L7" s="148">
        <v>37</v>
      </c>
      <c r="M7" s="146">
        <v>4</v>
      </c>
      <c r="N7" s="143">
        <f>SUM(K7:M7)</f>
        <v>130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269</v>
      </c>
      <c r="C8" s="148">
        <v>391</v>
      </c>
      <c r="D8" s="148">
        <v>187</v>
      </c>
      <c r="E8" s="148">
        <f>B8+C8+D8</f>
        <v>847</v>
      </c>
      <c r="F8" s="148">
        <v>155</v>
      </c>
      <c r="G8" s="148">
        <v>184</v>
      </c>
      <c r="H8" s="148">
        <v>16</v>
      </c>
      <c r="I8" s="148">
        <v>2</v>
      </c>
      <c r="J8" s="148">
        <f>SUM(G8:I8)</f>
        <v>202</v>
      </c>
      <c r="K8" s="148">
        <v>212</v>
      </c>
      <c r="L8" s="148">
        <v>513</v>
      </c>
      <c r="M8" s="116">
        <v>75</v>
      </c>
      <c r="N8" s="139">
        <f>SUM(K8:M8)</f>
        <v>800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379</v>
      </c>
      <c r="C9" s="143">
        <f>SUM(C6:C8)</f>
        <v>470</v>
      </c>
      <c r="D9" s="143">
        <f>SUM(D6:D8)</f>
        <v>229</v>
      </c>
      <c r="E9" s="148">
        <f>B9+C9+D9</f>
        <v>1078</v>
      </c>
      <c r="F9" s="15">
        <f>SUM(F6:F8)</f>
        <v>194</v>
      </c>
      <c r="G9" s="15">
        <f>SUM(G6:G8)</f>
        <v>210</v>
      </c>
      <c r="H9" s="15">
        <f>SUM(H6:H8)</f>
        <v>16</v>
      </c>
      <c r="I9" s="15">
        <f>SUM(I6:I8)</f>
        <v>2</v>
      </c>
      <c r="J9" s="148">
        <f>SUM(G9:I9)</f>
        <v>228</v>
      </c>
      <c r="K9" s="15">
        <f>SUM(K6:K8)</f>
        <v>339</v>
      </c>
      <c r="L9" s="15">
        <f>SUM(L6:L8)</f>
        <v>608</v>
      </c>
      <c r="M9" s="15">
        <f>SUM(M6:M8)</f>
        <v>97</v>
      </c>
      <c r="N9" s="139">
        <f>SUM(N6:N8)</f>
        <v>1044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4</v>
      </c>
      <c r="C14" s="74">
        <v>6</v>
      </c>
      <c r="D14" s="74">
        <v>1</v>
      </c>
      <c r="E14" s="62">
        <v>28</v>
      </c>
      <c r="F14" s="146">
        <f>SUM(B14:E14)</f>
        <v>39</v>
      </c>
      <c r="G14" s="20">
        <v>3</v>
      </c>
      <c r="H14" s="19">
        <v>19</v>
      </c>
      <c r="I14" s="5">
        <v>18</v>
      </c>
      <c r="J14" s="5">
        <v>3</v>
      </c>
      <c r="K14" s="150">
        <f>SUM(G14:J14)</f>
        <v>43</v>
      </c>
      <c r="L14" s="19">
        <v>3</v>
      </c>
      <c r="M14" s="5">
        <v>9</v>
      </c>
      <c r="N14" s="5">
        <v>16</v>
      </c>
      <c r="O14" s="64">
        <v>4</v>
      </c>
      <c r="P14" s="74">
        <f>SUM(L14:O14)</f>
        <v>32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71</v>
      </c>
      <c r="F15" s="146">
        <f>SUM(B15:E15)</f>
        <v>71</v>
      </c>
      <c r="G15" s="23">
        <v>0</v>
      </c>
      <c r="H15" s="22">
        <v>31</v>
      </c>
      <c r="I15" s="5">
        <v>5</v>
      </c>
      <c r="J15" s="5">
        <v>0</v>
      </c>
      <c r="K15" s="150">
        <f>SUM(G15:J15)</f>
        <v>36</v>
      </c>
      <c r="L15" s="22">
        <v>1</v>
      </c>
      <c r="M15" s="5">
        <v>2</v>
      </c>
      <c r="N15" s="5">
        <v>7</v>
      </c>
      <c r="O15" s="65">
        <v>0</v>
      </c>
      <c r="P15" s="74">
        <f>SUM(L15:O15)</f>
        <v>10</v>
      </c>
    </row>
    <row r="16" spans="1:17" ht="20.100000000000001" customHeight="1" x14ac:dyDescent="0.2">
      <c r="A16" s="147" t="s">
        <v>17</v>
      </c>
      <c r="B16" s="22">
        <v>44</v>
      </c>
      <c r="C16" s="74">
        <v>11</v>
      </c>
      <c r="D16" s="74">
        <v>11</v>
      </c>
      <c r="E16" s="63">
        <v>203</v>
      </c>
      <c r="F16" s="146">
        <f>SUM(B16:E16)</f>
        <v>269</v>
      </c>
      <c r="G16" s="23">
        <v>54</v>
      </c>
      <c r="H16" s="22">
        <v>74</v>
      </c>
      <c r="I16" s="5">
        <v>209</v>
      </c>
      <c r="J16" s="5">
        <v>54</v>
      </c>
      <c r="K16" s="150">
        <f>SUM(G16:J16)</f>
        <v>391</v>
      </c>
      <c r="L16" s="22">
        <v>52</v>
      </c>
      <c r="M16" s="5">
        <v>37</v>
      </c>
      <c r="N16" s="5">
        <v>62</v>
      </c>
      <c r="O16" s="65">
        <v>36</v>
      </c>
      <c r="P16" s="74">
        <f>SUM(L16:O16)</f>
        <v>187</v>
      </c>
    </row>
    <row r="17" spans="1:18" ht="20.100000000000001" customHeight="1" x14ac:dyDescent="0.2">
      <c r="A17" s="147" t="s">
        <v>7</v>
      </c>
      <c r="B17" s="22">
        <f>SUM(B14:B16)</f>
        <v>48</v>
      </c>
      <c r="C17" s="22">
        <f>SUM(C14:C16)</f>
        <v>17</v>
      </c>
      <c r="D17" s="22">
        <f>SUM(D14:D16)</f>
        <v>12</v>
      </c>
      <c r="E17" s="22">
        <f>SUM(E14:E16)</f>
        <v>302</v>
      </c>
      <c r="F17" s="146">
        <f>SUM(B17:E17)</f>
        <v>379</v>
      </c>
      <c r="G17" s="23">
        <f>SUM(G14:G16)</f>
        <v>57</v>
      </c>
      <c r="H17" s="23">
        <f>SUM(H14:H16)</f>
        <v>124</v>
      </c>
      <c r="I17" s="20">
        <f>SUM(I14:I16)</f>
        <v>232</v>
      </c>
      <c r="J17" s="20">
        <f>SUM(J14:J16)</f>
        <v>57</v>
      </c>
      <c r="K17" s="146">
        <f>SUM(G17:J17)</f>
        <v>470</v>
      </c>
      <c r="L17" s="23">
        <f>SUM(L14:L16)</f>
        <v>56</v>
      </c>
      <c r="M17" s="20">
        <f>SUM(M14:M16)</f>
        <v>48</v>
      </c>
      <c r="N17" s="20">
        <f>SUM(N14:N16)</f>
        <v>85</v>
      </c>
      <c r="O17" s="23">
        <f>SUM(O14:O16)</f>
        <v>40</v>
      </c>
      <c r="P17" s="74">
        <f>SUM(L17:O17)</f>
        <v>229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3</v>
      </c>
      <c r="C21" s="146">
        <v>2</v>
      </c>
      <c r="D21" s="146">
        <v>0</v>
      </c>
      <c r="E21" s="146">
        <v>33</v>
      </c>
      <c r="F21" s="146">
        <f>SUM(B21:E21)</f>
        <v>38</v>
      </c>
      <c r="G21" s="146">
        <v>4</v>
      </c>
      <c r="H21" s="146">
        <v>24</v>
      </c>
      <c r="I21" s="146">
        <v>15</v>
      </c>
      <c r="J21" s="146">
        <v>15</v>
      </c>
      <c r="K21" s="146">
        <f>SUM(G21:J21)</f>
        <v>58</v>
      </c>
      <c r="L21" s="146">
        <v>1</v>
      </c>
      <c r="M21" s="146">
        <v>5</v>
      </c>
      <c r="N21" s="146">
        <v>12</v>
      </c>
      <c r="O21" s="146">
        <v>0</v>
      </c>
      <c r="P21" s="146">
        <f>SUM(L21:O21)</f>
        <v>18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89</v>
      </c>
      <c r="F22" s="146">
        <f>SUM(B22:E22)</f>
        <v>89</v>
      </c>
      <c r="G22" s="146">
        <v>0</v>
      </c>
      <c r="H22" s="146">
        <v>31</v>
      </c>
      <c r="I22" s="146">
        <v>5</v>
      </c>
      <c r="J22" s="146">
        <v>1</v>
      </c>
      <c r="K22" s="146">
        <f>SUM(G22:J22)</f>
        <v>37</v>
      </c>
      <c r="L22" s="146">
        <v>1</v>
      </c>
      <c r="M22" s="146">
        <v>1</v>
      </c>
      <c r="N22" s="179">
        <v>2</v>
      </c>
      <c r="O22" s="146">
        <v>0</v>
      </c>
      <c r="P22" s="146">
        <f>SUM(L22:O22)</f>
        <v>4</v>
      </c>
    </row>
    <row r="23" spans="1:18" ht="20.100000000000001" customHeight="1" x14ac:dyDescent="0.2">
      <c r="A23" s="148" t="s">
        <v>17</v>
      </c>
      <c r="B23" s="146">
        <v>15</v>
      </c>
      <c r="C23" s="146">
        <v>6</v>
      </c>
      <c r="D23" s="146">
        <v>8</v>
      </c>
      <c r="E23" s="146">
        <v>183</v>
      </c>
      <c r="F23" s="146">
        <f>SUM(B23:E23)</f>
        <v>212</v>
      </c>
      <c r="G23" s="146">
        <v>72</v>
      </c>
      <c r="H23" s="146">
        <v>88</v>
      </c>
      <c r="I23" s="146">
        <v>206</v>
      </c>
      <c r="J23" s="146">
        <v>147</v>
      </c>
      <c r="K23" s="146">
        <f>SUM(G23:J23)</f>
        <v>513</v>
      </c>
      <c r="L23" s="146">
        <v>23</v>
      </c>
      <c r="M23" s="146">
        <v>10</v>
      </c>
      <c r="N23" s="146">
        <v>23</v>
      </c>
      <c r="O23" s="146">
        <v>19</v>
      </c>
      <c r="P23" s="146">
        <f>SUM(L23:O23)</f>
        <v>75</v>
      </c>
    </row>
    <row r="24" spans="1:18" ht="20.100000000000001" customHeight="1" x14ac:dyDescent="0.2">
      <c r="A24" s="15" t="s">
        <v>7</v>
      </c>
      <c r="B24" s="143">
        <f>SUM(B21:B23)</f>
        <v>18</v>
      </c>
      <c r="C24" s="143">
        <f>SUM(C21:C23)</f>
        <v>8</v>
      </c>
      <c r="D24" s="143">
        <f>SUM(D21:D23)</f>
        <v>8</v>
      </c>
      <c r="E24" s="143">
        <f>SUM(E21:E23)</f>
        <v>305</v>
      </c>
      <c r="F24" s="143">
        <f>SUM(B24:E24)</f>
        <v>339</v>
      </c>
      <c r="G24" s="143">
        <f>SUM(G21:G23)</f>
        <v>76</v>
      </c>
      <c r="H24" s="143">
        <f>SUM(H21:H23)</f>
        <v>143</v>
      </c>
      <c r="I24" s="143">
        <f>SUM(I21:I23)</f>
        <v>226</v>
      </c>
      <c r="J24" s="143">
        <f>SUM(J21:J23)</f>
        <v>163</v>
      </c>
      <c r="K24" s="143">
        <f>SUM(G24:J24)</f>
        <v>608</v>
      </c>
      <c r="L24" s="143">
        <f>SUM(L21:L23)</f>
        <v>25</v>
      </c>
      <c r="M24" s="143">
        <f>SUM(M21:M23)</f>
        <v>16</v>
      </c>
      <c r="N24" s="143">
        <f>SUM(N21:N23)</f>
        <v>37</v>
      </c>
      <c r="O24" s="180">
        <f>SUM(O21:O23)</f>
        <v>19</v>
      </c>
      <c r="P24" s="143">
        <f>SUM(P21:P23)</f>
        <v>97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149</v>
      </c>
      <c r="E27" s="92">
        <v>17</v>
      </c>
      <c r="F27" s="93">
        <v>5</v>
      </c>
      <c r="G27" s="93">
        <v>1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138</v>
      </c>
      <c r="E28" s="92">
        <v>9</v>
      </c>
      <c r="F28" s="96">
        <v>5</v>
      </c>
      <c r="G28" s="96">
        <v>3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26</v>
      </c>
      <c r="F37" s="109">
        <f>SUM(F27:F36)</f>
        <v>10</v>
      </c>
      <c r="G37" s="109">
        <f>SUM(G27:G36)</f>
        <v>4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4</v>
      </c>
      <c r="J3" s="6"/>
      <c r="K3" s="4" t="s">
        <v>2</v>
      </c>
      <c r="L3" s="137">
        <v>5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39</v>
      </c>
      <c r="C6" s="148">
        <v>23</v>
      </c>
      <c r="D6" s="148">
        <v>66</v>
      </c>
      <c r="E6" s="148">
        <f>B6+C6+D6</f>
        <v>128</v>
      </c>
      <c r="F6" s="148">
        <v>13</v>
      </c>
      <c r="G6" s="148">
        <v>14</v>
      </c>
      <c r="H6" s="148">
        <v>0</v>
      </c>
      <c r="I6" s="148">
        <v>0</v>
      </c>
      <c r="J6" s="148">
        <f>SUM(G6:I6)</f>
        <v>14</v>
      </c>
      <c r="K6" s="148">
        <v>30</v>
      </c>
      <c r="L6" s="148">
        <v>41</v>
      </c>
      <c r="M6" s="146">
        <v>56</v>
      </c>
      <c r="N6" s="146">
        <f>SUM(K6:M6)</f>
        <v>127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6</v>
      </c>
      <c r="C7" s="148">
        <v>6</v>
      </c>
      <c r="D7" s="148">
        <v>1</v>
      </c>
      <c r="E7" s="148">
        <f>B7+C7+D7</f>
        <v>13</v>
      </c>
      <c r="F7" s="148">
        <v>3</v>
      </c>
      <c r="G7" s="148">
        <v>2</v>
      </c>
      <c r="H7" s="148">
        <v>0</v>
      </c>
      <c r="I7" s="148">
        <v>0</v>
      </c>
      <c r="J7" s="148">
        <f>SUM(G7:I7)</f>
        <v>2</v>
      </c>
      <c r="K7" s="148">
        <v>6</v>
      </c>
      <c r="L7" s="148">
        <v>8</v>
      </c>
      <c r="M7" s="146">
        <v>0</v>
      </c>
      <c r="N7" s="143">
        <f>SUM(K7:M7)</f>
        <v>14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193</v>
      </c>
      <c r="C8" s="148">
        <v>48</v>
      </c>
      <c r="D8" s="148">
        <v>107</v>
      </c>
      <c r="E8" s="148">
        <f>B8+C8+D8</f>
        <v>348</v>
      </c>
      <c r="F8" s="148">
        <v>62</v>
      </c>
      <c r="G8" s="148">
        <v>48</v>
      </c>
      <c r="H8" s="148">
        <v>1</v>
      </c>
      <c r="I8" s="148">
        <v>0</v>
      </c>
      <c r="J8" s="148">
        <f>SUM(G8:I8)</f>
        <v>49</v>
      </c>
      <c r="K8" s="148">
        <v>192</v>
      </c>
      <c r="L8" s="148">
        <v>101</v>
      </c>
      <c r="M8" s="116">
        <v>68</v>
      </c>
      <c r="N8" s="139">
        <f>SUM(K8:M8)</f>
        <v>361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238</v>
      </c>
      <c r="C9" s="143">
        <f>SUM(C6:C8)</f>
        <v>77</v>
      </c>
      <c r="D9" s="143">
        <f>SUM(D6:D8)</f>
        <v>174</v>
      </c>
      <c r="E9" s="148">
        <f>B9+C9+D9</f>
        <v>489</v>
      </c>
      <c r="F9" s="15">
        <f>SUM(F6:F8)</f>
        <v>78</v>
      </c>
      <c r="G9" s="15">
        <f>SUM(G6:G8)</f>
        <v>64</v>
      </c>
      <c r="H9" s="15">
        <f>SUM(H6:H8)</f>
        <v>1</v>
      </c>
      <c r="I9" s="15">
        <f>SUM(I6:I8)</f>
        <v>0</v>
      </c>
      <c r="J9" s="148">
        <f>SUM(G9:I9)</f>
        <v>65</v>
      </c>
      <c r="K9" s="15">
        <f>SUM(K6:K8)</f>
        <v>228</v>
      </c>
      <c r="L9" s="15">
        <f>SUM(L6:L8)</f>
        <v>150</v>
      </c>
      <c r="M9" s="15">
        <f>SUM(M6:M8)</f>
        <v>124</v>
      </c>
      <c r="N9" s="139">
        <f>SUM(N6:N8)</f>
        <v>502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5</v>
      </c>
      <c r="C14" s="74">
        <v>1</v>
      </c>
      <c r="D14" s="74">
        <v>6</v>
      </c>
      <c r="E14" s="62">
        <v>27</v>
      </c>
      <c r="F14" s="146">
        <f>SUM(B14:E14)</f>
        <v>39</v>
      </c>
      <c r="G14" s="20">
        <v>6</v>
      </c>
      <c r="H14" s="19">
        <v>9</v>
      </c>
      <c r="I14" s="5">
        <v>4</v>
      </c>
      <c r="J14" s="5">
        <v>4</v>
      </c>
      <c r="K14" s="150">
        <f>SUM(G14:J14)</f>
        <v>23</v>
      </c>
      <c r="L14" s="19">
        <v>6</v>
      </c>
      <c r="M14" s="5">
        <v>17</v>
      </c>
      <c r="N14" s="5">
        <v>31</v>
      </c>
      <c r="O14" s="64">
        <v>12</v>
      </c>
      <c r="P14" s="74">
        <f>SUM(L14:O14)</f>
        <v>66</v>
      </c>
    </row>
    <row r="15" spans="1:17" ht="20.100000000000001" customHeight="1" x14ac:dyDescent="0.2">
      <c r="A15" s="147" t="s">
        <v>16</v>
      </c>
      <c r="B15" s="22">
        <v>0</v>
      </c>
      <c r="C15" s="74">
        <v>2</v>
      </c>
      <c r="D15" s="74">
        <v>1</v>
      </c>
      <c r="E15" s="63">
        <v>3</v>
      </c>
      <c r="F15" s="146">
        <f>SUM(B15:E15)</f>
        <v>6</v>
      </c>
      <c r="G15" s="23">
        <v>2</v>
      </c>
      <c r="H15" s="22">
        <v>0</v>
      </c>
      <c r="I15" s="5">
        <v>2</v>
      </c>
      <c r="J15" s="5">
        <v>2</v>
      </c>
      <c r="K15" s="150">
        <f>SUM(G15:J15)</f>
        <v>6</v>
      </c>
      <c r="L15" s="22">
        <v>0</v>
      </c>
      <c r="M15" s="5">
        <v>0</v>
      </c>
      <c r="N15" s="5">
        <v>1</v>
      </c>
      <c r="O15" s="65">
        <v>0</v>
      </c>
      <c r="P15" s="74">
        <f>SUM(L15:O15)</f>
        <v>1</v>
      </c>
    </row>
    <row r="16" spans="1:17" ht="20.100000000000001" customHeight="1" x14ac:dyDescent="0.2">
      <c r="A16" s="147" t="s">
        <v>17</v>
      </c>
      <c r="B16" s="22">
        <v>45</v>
      </c>
      <c r="C16" s="74">
        <v>4</v>
      </c>
      <c r="D16" s="74">
        <v>40</v>
      </c>
      <c r="E16" s="63">
        <v>104</v>
      </c>
      <c r="F16" s="146">
        <f>SUM(B16:E16)</f>
        <v>193</v>
      </c>
      <c r="G16" s="23">
        <v>13</v>
      </c>
      <c r="H16" s="22">
        <v>5</v>
      </c>
      <c r="I16" s="5">
        <v>26</v>
      </c>
      <c r="J16" s="5">
        <v>4</v>
      </c>
      <c r="K16" s="150">
        <f>SUM(G16:J16)</f>
        <v>48</v>
      </c>
      <c r="L16" s="22">
        <v>24</v>
      </c>
      <c r="M16" s="5">
        <v>23</v>
      </c>
      <c r="N16" s="5">
        <v>57</v>
      </c>
      <c r="O16" s="65">
        <v>3</v>
      </c>
      <c r="P16" s="74">
        <f>SUM(L16:O16)</f>
        <v>107</v>
      </c>
    </row>
    <row r="17" spans="1:18" ht="20.100000000000001" customHeight="1" x14ac:dyDescent="0.2">
      <c r="A17" s="147" t="s">
        <v>7</v>
      </c>
      <c r="B17" s="22">
        <f>SUM(B14:B16)</f>
        <v>50</v>
      </c>
      <c r="C17" s="22">
        <f>SUM(C14:C16)</f>
        <v>7</v>
      </c>
      <c r="D17" s="22">
        <f>SUM(D14:D16)</f>
        <v>47</v>
      </c>
      <c r="E17" s="22">
        <f>SUM(E14:E16)</f>
        <v>134</v>
      </c>
      <c r="F17" s="146">
        <f>SUM(B17:E17)</f>
        <v>238</v>
      </c>
      <c r="G17" s="23">
        <f>SUM(G14:G16)</f>
        <v>21</v>
      </c>
      <c r="H17" s="23">
        <f>SUM(H14:H16)</f>
        <v>14</v>
      </c>
      <c r="I17" s="20">
        <f>SUM(I14:I16)</f>
        <v>32</v>
      </c>
      <c r="J17" s="20">
        <f>SUM(J14:J16)</f>
        <v>10</v>
      </c>
      <c r="K17" s="146">
        <f>SUM(G17:J17)</f>
        <v>77</v>
      </c>
      <c r="L17" s="23">
        <f>SUM(L14:L16)</f>
        <v>30</v>
      </c>
      <c r="M17" s="20">
        <f>SUM(M14:M16)</f>
        <v>40</v>
      </c>
      <c r="N17" s="20">
        <f>SUM(N14:N16)</f>
        <v>89</v>
      </c>
      <c r="O17" s="23">
        <f>SUM(O14:O16)</f>
        <v>15</v>
      </c>
      <c r="P17" s="74">
        <f>SUM(L17:O17)</f>
        <v>174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3</v>
      </c>
      <c r="C21" s="146">
        <v>1</v>
      </c>
      <c r="D21" s="146">
        <v>0</v>
      </c>
      <c r="E21" s="146">
        <v>26</v>
      </c>
      <c r="F21" s="146">
        <f>SUM(B21:E21)</f>
        <v>30</v>
      </c>
      <c r="G21" s="146">
        <v>8</v>
      </c>
      <c r="H21" s="146">
        <v>12</v>
      </c>
      <c r="I21" s="146">
        <v>10</v>
      </c>
      <c r="J21" s="146">
        <v>11</v>
      </c>
      <c r="K21" s="146">
        <f>SUM(G21:J21)</f>
        <v>41</v>
      </c>
      <c r="L21" s="146">
        <v>6</v>
      </c>
      <c r="M21" s="146">
        <v>14</v>
      </c>
      <c r="N21" s="146">
        <v>24</v>
      </c>
      <c r="O21" s="146">
        <v>12</v>
      </c>
      <c r="P21" s="146">
        <f>SUM(L21:O21)</f>
        <v>56</v>
      </c>
    </row>
    <row r="22" spans="1:18" ht="20.100000000000001" customHeight="1" x14ac:dyDescent="0.2">
      <c r="A22" s="148" t="s">
        <v>16</v>
      </c>
      <c r="B22" s="146">
        <v>0</v>
      </c>
      <c r="C22" s="146">
        <v>1</v>
      </c>
      <c r="D22" s="146">
        <v>0</v>
      </c>
      <c r="E22" s="146">
        <v>5</v>
      </c>
      <c r="F22" s="146">
        <f>SUM(B22:E22)</f>
        <v>6</v>
      </c>
      <c r="G22" s="146">
        <v>2</v>
      </c>
      <c r="H22" s="146">
        <v>1</v>
      </c>
      <c r="I22" s="146">
        <v>3</v>
      </c>
      <c r="J22" s="146">
        <v>2</v>
      </c>
      <c r="K22" s="226">
        <f>SUM(G22:J22)</f>
        <v>8</v>
      </c>
      <c r="L22" s="146">
        <v>0</v>
      </c>
      <c r="M22" s="146">
        <v>0</v>
      </c>
      <c r="N22" s="176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32</v>
      </c>
      <c r="C23" s="146">
        <v>5</v>
      </c>
      <c r="D23" s="146">
        <v>26</v>
      </c>
      <c r="E23" s="146">
        <v>129</v>
      </c>
      <c r="F23" s="146">
        <f>SUM(B23:E23)</f>
        <v>192</v>
      </c>
      <c r="G23" s="146">
        <v>28</v>
      </c>
      <c r="H23" s="146">
        <v>5</v>
      </c>
      <c r="I23" s="146">
        <v>41</v>
      </c>
      <c r="J23" s="146">
        <v>27</v>
      </c>
      <c r="K23" s="146">
        <f>SUM(G23:J23)</f>
        <v>101</v>
      </c>
      <c r="L23" s="146">
        <v>15</v>
      </c>
      <c r="M23" s="146">
        <v>12</v>
      </c>
      <c r="N23" s="146">
        <v>41</v>
      </c>
      <c r="O23" s="146">
        <v>0</v>
      </c>
      <c r="P23" s="146">
        <f>SUM(L23:O23)</f>
        <v>68</v>
      </c>
    </row>
    <row r="24" spans="1:18" ht="20.100000000000001" customHeight="1" x14ac:dyDescent="0.2">
      <c r="A24" s="15" t="s">
        <v>7</v>
      </c>
      <c r="B24" s="143">
        <f>SUM(B21:B23)</f>
        <v>35</v>
      </c>
      <c r="C24" s="143">
        <f>SUM(C21:C23)</f>
        <v>7</v>
      </c>
      <c r="D24" s="143">
        <f>SUM(D21:D23)</f>
        <v>26</v>
      </c>
      <c r="E24" s="143">
        <f>SUM(E21:E23)</f>
        <v>160</v>
      </c>
      <c r="F24" s="143">
        <f>SUM(B24:E24)</f>
        <v>228</v>
      </c>
      <c r="G24" s="143">
        <f>SUM(G21:G23)</f>
        <v>38</v>
      </c>
      <c r="H24" s="143">
        <f>SUM(H21:H23)</f>
        <v>18</v>
      </c>
      <c r="I24" s="143">
        <f>SUM(I21:I23)</f>
        <v>54</v>
      </c>
      <c r="J24" s="143">
        <f>SUM(J21:J23)</f>
        <v>40</v>
      </c>
      <c r="K24" s="143">
        <f>SUM(G24:J24)</f>
        <v>150</v>
      </c>
      <c r="L24" s="143">
        <f>SUM(L21:L23)</f>
        <v>21</v>
      </c>
      <c r="M24" s="143">
        <f>SUM(M21:M23)</f>
        <v>26</v>
      </c>
      <c r="N24" s="143">
        <f>SUM(N21:N23)</f>
        <v>65</v>
      </c>
      <c r="O24" s="180">
        <f>SUM(O21:O23)</f>
        <v>12</v>
      </c>
      <c r="P24" s="143">
        <f>SUM(P21:P23)</f>
        <v>124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141</v>
      </c>
      <c r="E27" s="92">
        <v>16</v>
      </c>
      <c r="F27" s="93">
        <v>3</v>
      </c>
      <c r="G27" s="93">
        <v>3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16</v>
      </c>
      <c r="F37" s="109">
        <f>SUM(F27:F36)</f>
        <v>3</v>
      </c>
      <c r="G37" s="109">
        <f>SUM(G27:G36)</f>
        <v>3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111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11</v>
      </c>
      <c r="J3" s="6"/>
      <c r="K3" s="4" t="s">
        <v>2</v>
      </c>
      <c r="L3" s="137">
        <v>5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41</v>
      </c>
      <c r="C6" s="148">
        <v>76</v>
      </c>
      <c r="D6" s="148">
        <v>47</v>
      </c>
      <c r="E6" s="148">
        <f>B6+C6+D6</f>
        <v>164</v>
      </c>
      <c r="F6" s="148">
        <v>27</v>
      </c>
      <c r="G6" s="148">
        <v>31</v>
      </c>
      <c r="H6" s="148">
        <v>0</v>
      </c>
      <c r="I6" s="148">
        <v>0</v>
      </c>
      <c r="J6" s="148">
        <f>SUM(G6:I6)</f>
        <v>31</v>
      </c>
      <c r="K6" s="148">
        <v>45</v>
      </c>
      <c r="L6" s="148">
        <v>67</v>
      </c>
      <c r="M6" s="146">
        <v>48</v>
      </c>
      <c r="N6" s="146">
        <f>SUM(K6:M6)</f>
        <v>160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</v>
      </c>
      <c r="C7" s="148">
        <v>2</v>
      </c>
      <c r="D7" s="148">
        <v>1</v>
      </c>
      <c r="E7" s="148">
        <f>B7+C7+D7</f>
        <v>4</v>
      </c>
      <c r="F7" s="148">
        <v>1</v>
      </c>
      <c r="G7" s="148">
        <v>1</v>
      </c>
      <c r="H7" s="148">
        <v>0</v>
      </c>
      <c r="I7" s="148">
        <v>0</v>
      </c>
      <c r="J7" s="148">
        <f>SUM(G7:I7)</f>
        <v>1</v>
      </c>
      <c r="K7" s="148">
        <v>1</v>
      </c>
      <c r="L7" s="148">
        <v>2</v>
      </c>
      <c r="M7" s="146">
        <v>1</v>
      </c>
      <c r="N7" s="143">
        <f>SUM(K7:M7)</f>
        <v>4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645</v>
      </c>
      <c r="C8" s="148">
        <v>400</v>
      </c>
      <c r="D8" s="148">
        <v>211</v>
      </c>
      <c r="E8" s="148">
        <f>B8+C8+D8</f>
        <v>1256</v>
      </c>
      <c r="F8" s="148">
        <v>125</v>
      </c>
      <c r="G8" s="148">
        <v>201</v>
      </c>
      <c r="H8" s="148">
        <v>0</v>
      </c>
      <c r="I8" s="148">
        <v>1</v>
      </c>
      <c r="J8" s="148">
        <f>SUM(G8:I8)</f>
        <v>202</v>
      </c>
      <c r="K8" s="148">
        <v>526</v>
      </c>
      <c r="L8" s="148">
        <v>467</v>
      </c>
      <c r="M8" s="116">
        <v>186</v>
      </c>
      <c r="N8" s="139">
        <f>SUM(K8:M8)</f>
        <v>1179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687</v>
      </c>
      <c r="C9" s="143">
        <f>SUM(C6:C8)</f>
        <v>478</v>
      </c>
      <c r="D9" s="143">
        <f>SUM(D6:D8)</f>
        <v>259</v>
      </c>
      <c r="E9" s="148">
        <f>B9+C9+D9</f>
        <v>1424</v>
      </c>
      <c r="F9" s="15">
        <f>SUM(F6:F8)</f>
        <v>153</v>
      </c>
      <c r="G9" s="15">
        <f>SUM(G6:G8)</f>
        <v>233</v>
      </c>
      <c r="H9" s="15">
        <f>SUM(H6:H8)</f>
        <v>0</v>
      </c>
      <c r="I9" s="15">
        <f>SUM(I6:I8)</f>
        <v>1</v>
      </c>
      <c r="J9" s="148">
        <f>SUM(G9:I9)</f>
        <v>234</v>
      </c>
      <c r="K9" s="15">
        <f>SUM(K6:K8)</f>
        <v>572</v>
      </c>
      <c r="L9" s="15">
        <f>SUM(L6:L8)</f>
        <v>536</v>
      </c>
      <c r="M9" s="15">
        <f>SUM(M6:M8)</f>
        <v>235</v>
      </c>
      <c r="N9" s="139">
        <f>SUM(N6:N8)</f>
        <v>1343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1</v>
      </c>
      <c r="C14" s="74">
        <v>12</v>
      </c>
      <c r="D14" s="74">
        <v>5</v>
      </c>
      <c r="E14" s="62">
        <v>23</v>
      </c>
      <c r="F14" s="146">
        <f>SUM(B14:E14)</f>
        <v>41</v>
      </c>
      <c r="G14" s="20">
        <v>3</v>
      </c>
      <c r="H14" s="19">
        <v>15</v>
      </c>
      <c r="I14" s="5">
        <v>30</v>
      </c>
      <c r="J14" s="5">
        <v>28</v>
      </c>
      <c r="K14" s="150">
        <f>SUM(G14:J14)</f>
        <v>76</v>
      </c>
      <c r="L14" s="19">
        <v>9</v>
      </c>
      <c r="M14" s="5">
        <v>15</v>
      </c>
      <c r="N14" s="5">
        <v>13</v>
      </c>
      <c r="O14" s="64">
        <v>10</v>
      </c>
      <c r="P14" s="74">
        <f>SUM(L14:O14)</f>
        <v>47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1</v>
      </c>
      <c r="E15" s="63">
        <v>0</v>
      </c>
      <c r="F15" s="146">
        <f>SUM(B15:E15)</f>
        <v>1</v>
      </c>
      <c r="G15" s="23">
        <v>0</v>
      </c>
      <c r="H15" s="22">
        <v>1</v>
      </c>
      <c r="I15" s="5">
        <v>0</v>
      </c>
      <c r="J15" s="5">
        <v>1</v>
      </c>
      <c r="K15" s="150">
        <f>SUM(G15:J15)</f>
        <v>2</v>
      </c>
      <c r="L15" s="22">
        <v>0</v>
      </c>
      <c r="M15" s="5">
        <v>1</v>
      </c>
      <c r="N15" s="5">
        <v>0</v>
      </c>
      <c r="O15" s="65">
        <v>0</v>
      </c>
      <c r="P15" s="74">
        <f>SUM(L15:O15)</f>
        <v>1</v>
      </c>
    </row>
    <row r="16" spans="1:17" ht="20.100000000000001" customHeight="1" x14ac:dyDescent="0.2">
      <c r="A16" s="147" t="s">
        <v>17</v>
      </c>
      <c r="B16" s="22">
        <v>48</v>
      </c>
      <c r="C16" s="74">
        <v>34</v>
      </c>
      <c r="D16" s="74">
        <v>230</v>
      </c>
      <c r="E16" s="63">
        <v>333</v>
      </c>
      <c r="F16" s="146">
        <f>SUM(B16:E16)</f>
        <v>645</v>
      </c>
      <c r="G16" s="23">
        <v>44</v>
      </c>
      <c r="H16" s="22">
        <v>101</v>
      </c>
      <c r="I16" s="5">
        <v>189</v>
      </c>
      <c r="J16" s="5">
        <v>66</v>
      </c>
      <c r="K16" s="150">
        <f>SUM(G16:J16)</f>
        <v>400</v>
      </c>
      <c r="L16" s="22">
        <v>21</v>
      </c>
      <c r="M16" s="5">
        <v>34</v>
      </c>
      <c r="N16" s="5">
        <v>43</v>
      </c>
      <c r="O16" s="65">
        <v>113</v>
      </c>
      <c r="P16" s="74">
        <f>SUM(L16:O16)</f>
        <v>211</v>
      </c>
    </row>
    <row r="17" spans="1:18" ht="20.100000000000001" customHeight="1" x14ac:dyDescent="0.2">
      <c r="A17" s="147" t="s">
        <v>7</v>
      </c>
      <c r="B17" s="22">
        <f>SUM(B14:B16)</f>
        <v>49</v>
      </c>
      <c r="C17" s="22">
        <f>SUM(C14:C16)</f>
        <v>46</v>
      </c>
      <c r="D17" s="22">
        <f>SUM(D14:D16)</f>
        <v>236</v>
      </c>
      <c r="E17" s="22">
        <f>SUM(E14:E16)</f>
        <v>356</v>
      </c>
      <c r="F17" s="146">
        <f>SUM(B17:E17)</f>
        <v>687</v>
      </c>
      <c r="G17" s="23">
        <f>SUM(G14:G16)</f>
        <v>47</v>
      </c>
      <c r="H17" s="23">
        <f>SUM(H14:H16)</f>
        <v>117</v>
      </c>
      <c r="I17" s="20">
        <f>SUM(I14:I16)</f>
        <v>219</v>
      </c>
      <c r="J17" s="20">
        <f>SUM(J14:J16)</f>
        <v>95</v>
      </c>
      <c r="K17" s="146">
        <f>SUM(G17:J17)</f>
        <v>478</v>
      </c>
      <c r="L17" s="23">
        <f>SUM(L14:L16)</f>
        <v>30</v>
      </c>
      <c r="M17" s="20">
        <f>SUM(M14:M16)</f>
        <v>50</v>
      </c>
      <c r="N17" s="20">
        <f>SUM(N14:N16)</f>
        <v>56</v>
      </c>
      <c r="O17" s="23">
        <f>SUM(O14:O16)</f>
        <v>123</v>
      </c>
      <c r="P17" s="74">
        <f>SUM(L17:O17)</f>
        <v>259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</v>
      </c>
      <c r="C21" s="146">
        <v>8</v>
      </c>
      <c r="D21" s="146">
        <v>2</v>
      </c>
      <c r="E21" s="146">
        <v>34</v>
      </c>
      <c r="F21" s="146">
        <f>SUM(B21:E21)</f>
        <v>45</v>
      </c>
      <c r="G21" s="146">
        <v>1</v>
      </c>
      <c r="H21" s="146">
        <v>16</v>
      </c>
      <c r="I21" s="146">
        <v>24</v>
      </c>
      <c r="J21" s="146">
        <v>26</v>
      </c>
      <c r="K21" s="146">
        <f>SUM(G21:J21)</f>
        <v>67</v>
      </c>
      <c r="L21" s="146">
        <v>6</v>
      </c>
      <c r="M21" s="146">
        <v>14</v>
      </c>
      <c r="N21" s="146">
        <v>11</v>
      </c>
      <c r="O21" s="146">
        <v>17</v>
      </c>
      <c r="P21" s="146">
        <f>SUM(L21:O21)</f>
        <v>48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1</v>
      </c>
      <c r="E22" s="146">
        <v>0</v>
      </c>
      <c r="F22" s="146">
        <f>SUM(B22:E22)</f>
        <v>1</v>
      </c>
      <c r="G22" s="146">
        <v>0</v>
      </c>
      <c r="H22" s="146">
        <v>1</v>
      </c>
      <c r="I22" s="146">
        <v>0</v>
      </c>
      <c r="J22" s="146">
        <v>1</v>
      </c>
      <c r="K22" s="146">
        <f>SUM(G22:J22)</f>
        <v>2</v>
      </c>
      <c r="L22" s="146">
        <v>0</v>
      </c>
      <c r="M22" s="146">
        <v>1</v>
      </c>
      <c r="N22" s="178">
        <v>0</v>
      </c>
      <c r="O22" s="146">
        <v>0</v>
      </c>
      <c r="P22" s="146">
        <f>SUM(L22:O22)</f>
        <v>1</v>
      </c>
    </row>
    <row r="23" spans="1:18" ht="20.100000000000001" customHeight="1" x14ac:dyDescent="0.2">
      <c r="A23" s="148" t="s">
        <v>17</v>
      </c>
      <c r="B23" s="146">
        <v>33</v>
      </c>
      <c r="C23" s="146">
        <v>15</v>
      </c>
      <c r="D23" s="146">
        <v>89</v>
      </c>
      <c r="E23" s="146">
        <v>389</v>
      </c>
      <c r="F23" s="146">
        <f>SUM(B23:E23)</f>
        <v>526</v>
      </c>
      <c r="G23" s="146">
        <v>36</v>
      </c>
      <c r="H23" s="146">
        <v>85</v>
      </c>
      <c r="I23" s="146">
        <v>257</v>
      </c>
      <c r="J23" s="146">
        <v>89</v>
      </c>
      <c r="K23" s="146">
        <f>SUM(G23:J23)</f>
        <v>467</v>
      </c>
      <c r="L23" s="146">
        <v>32</v>
      </c>
      <c r="M23" s="146">
        <v>43</v>
      </c>
      <c r="N23" s="146">
        <v>96</v>
      </c>
      <c r="O23" s="146">
        <v>15</v>
      </c>
      <c r="P23" s="146">
        <f>SUM(L23:O23)</f>
        <v>186</v>
      </c>
    </row>
    <row r="24" spans="1:18" ht="20.100000000000001" customHeight="1" x14ac:dyDescent="0.2">
      <c r="A24" s="15" t="s">
        <v>7</v>
      </c>
      <c r="B24" s="143">
        <f>SUM(B21:B23)</f>
        <v>34</v>
      </c>
      <c r="C24" s="143">
        <f>SUM(C21:C23)</f>
        <v>23</v>
      </c>
      <c r="D24" s="143">
        <f>SUM(D21:D23)</f>
        <v>92</v>
      </c>
      <c r="E24" s="143">
        <f>SUM(E21:E23)</f>
        <v>423</v>
      </c>
      <c r="F24" s="143">
        <f>SUM(B24:E24)</f>
        <v>572</v>
      </c>
      <c r="G24" s="143">
        <f>SUM(G21:G23)</f>
        <v>37</v>
      </c>
      <c r="H24" s="143">
        <f>SUM(H21:H23)</f>
        <v>102</v>
      </c>
      <c r="I24" s="143">
        <f>SUM(I21:I23)</f>
        <v>281</v>
      </c>
      <c r="J24" s="143">
        <f>SUM(J21:J23)</f>
        <v>116</v>
      </c>
      <c r="K24" s="143">
        <f>SUM(G24:J24)</f>
        <v>536</v>
      </c>
      <c r="L24" s="143">
        <f>SUM(L21:L23)</f>
        <v>38</v>
      </c>
      <c r="M24" s="143">
        <f>SUM(M21:M23)</f>
        <v>58</v>
      </c>
      <c r="N24" s="143">
        <f>SUM(N21:N23)</f>
        <v>107</v>
      </c>
      <c r="O24" s="180">
        <f>SUM(O21:O23)</f>
        <v>32</v>
      </c>
      <c r="P24" s="143">
        <f>SUM(P21:P23)</f>
        <v>235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9</v>
      </c>
      <c r="J3" s="6"/>
      <c r="K3" s="4" t="s">
        <v>2</v>
      </c>
      <c r="L3" s="137">
        <v>9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9</v>
      </c>
      <c r="C6" s="148">
        <v>124</v>
      </c>
      <c r="D6" s="148">
        <v>78</v>
      </c>
      <c r="E6" s="148">
        <f>B6+C6+D6</f>
        <v>211</v>
      </c>
      <c r="F6" s="148">
        <v>18</v>
      </c>
      <c r="G6" s="148">
        <v>44</v>
      </c>
      <c r="H6" s="148">
        <v>0</v>
      </c>
      <c r="I6" s="148">
        <v>0</v>
      </c>
      <c r="J6" s="148">
        <f>SUM(G6:I6)</f>
        <v>44</v>
      </c>
      <c r="K6" s="148">
        <v>21</v>
      </c>
      <c r="L6" s="148">
        <v>120</v>
      </c>
      <c r="M6" s="146">
        <v>44</v>
      </c>
      <c r="N6" s="146">
        <f>SUM(K6:M6)</f>
        <v>185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2</v>
      </c>
      <c r="C7" s="148">
        <v>2</v>
      </c>
      <c r="D7" s="148">
        <v>11</v>
      </c>
      <c r="E7" s="148">
        <f>B7+C7+D7</f>
        <v>15</v>
      </c>
      <c r="F7" s="148">
        <v>1</v>
      </c>
      <c r="G7" s="148">
        <v>5</v>
      </c>
      <c r="H7" s="148">
        <v>0</v>
      </c>
      <c r="I7" s="148">
        <v>0</v>
      </c>
      <c r="J7" s="148">
        <f>SUM(G7:I7)</f>
        <v>5</v>
      </c>
      <c r="K7" s="148">
        <v>3</v>
      </c>
      <c r="L7" s="148">
        <v>2</v>
      </c>
      <c r="M7" s="146">
        <v>6</v>
      </c>
      <c r="N7" s="143">
        <f>SUM(K7:M7)</f>
        <v>11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211</v>
      </c>
      <c r="C8" s="148">
        <v>283</v>
      </c>
      <c r="D8" s="148">
        <v>74</v>
      </c>
      <c r="E8" s="148">
        <f>B8+C8+D8</f>
        <v>568</v>
      </c>
      <c r="F8" s="148">
        <v>71</v>
      </c>
      <c r="G8" s="148">
        <v>53</v>
      </c>
      <c r="H8" s="148">
        <v>0</v>
      </c>
      <c r="I8" s="148">
        <v>1</v>
      </c>
      <c r="J8" s="148">
        <f>SUM(G8:I8)</f>
        <v>54</v>
      </c>
      <c r="K8" s="148">
        <v>244</v>
      </c>
      <c r="L8" s="148">
        <v>290</v>
      </c>
      <c r="M8" s="116">
        <v>51</v>
      </c>
      <c r="N8" s="139">
        <f>SUM(K8:M8)</f>
        <v>585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222</v>
      </c>
      <c r="C9" s="143">
        <f>SUM(C6:C8)</f>
        <v>409</v>
      </c>
      <c r="D9" s="143">
        <f>SUM(D6:D8)</f>
        <v>163</v>
      </c>
      <c r="E9" s="148">
        <f>B9+C9+D9</f>
        <v>794</v>
      </c>
      <c r="F9" s="15">
        <f>SUM(F6:F8)</f>
        <v>90</v>
      </c>
      <c r="G9" s="15">
        <f>SUM(G6:G8)</f>
        <v>102</v>
      </c>
      <c r="H9" s="15">
        <f>SUM(H6:H8)</f>
        <v>0</v>
      </c>
      <c r="I9" s="15">
        <f>SUM(I6:I8)</f>
        <v>1</v>
      </c>
      <c r="J9" s="148">
        <f>SUM(G9:I9)</f>
        <v>103</v>
      </c>
      <c r="K9" s="15">
        <f>SUM(K6:K8)</f>
        <v>268</v>
      </c>
      <c r="L9" s="15">
        <f>SUM(L6:L8)</f>
        <v>412</v>
      </c>
      <c r="M9" s="15">
        <f>SUM(M6:M8)</f>
        <v>101</v>
      </c>
      <c r="N9" s="139">
        <f>SUM(N6:N8)</f>
        <v>781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2</v>
      </c>
      <c r="C14" s="74">
        <v>2</v>
      </c>
      <c r="D14" s="74">
        <v>2</v>
      </c>
      <c r="E14" s="62">
        <v>3</v>
      </c>
      <c r="F14" s="146">
        <f>SUM(B14:E14)</f>
        <v>9</v>
      </c>
      <c r="G14" s="20">
        <v>0</v>
      </c>
      <c r="H14" s="19">
        <v>15</v>
      </c>
      <c r="I14" s="5">
        <v>52</v>
      </c>
      <c r="J14" s="5">
        <v>57</v>
      </c>
      <c r="K14" s="150">
        <f>SUM(G14:J14)</f>
        <v>124</v>
      </c>
      <c r="L14" s="19">
        <v>20</v>
      </c>
      <c r="M14" s="5">
        <v>26</v>
      </c>
      <c r="N14" s="5">
        <v>19</v>
      </c>
      <c r="O14" s="64">
        <v>13</v>
      </c>
      <c r="P14" s="74">
        <f>SUM(L14:O14)</f>
        <v>78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2</v>
      </c>
      <c r="F15" s="146">
        <f>SUM(B15:E15)</f>
        <v>2</v>
      </c>
      <c r="G15" s="23">
        <v>0</v>
      </c>
      <c r="H15" s="22">
        <v>1</v>
      </c>
      <c r="I15" s="5">
        <v>1</v>
      </c>
      <c r="J15" s="5">
        <v>0</v>
      </c>
      <c r="K15" s="150">
        <f>SUM(G15:J15)</f>
        <v>2</v>
      </c>
      <c r="L15" s="22">
        <v>4</v>
      </c>
      <c r="M15" s="5">
        <v>7</v>
      </c>
      <c r="N15" s="5">
        <v>0</v>
      </c>
      <c r="O15" s="65">
        <v>0</v>
      </c>
      <c r="P15" s="74">
        <f>SUM(L15:O15)</f>
        <v>11</v>
      </c>
    </row>
    <row r="16" spans="1:17" ht="20.100000000000001" customHeight="1" x14ac:dyDescent="0.2">
      <c r="A16" s="147" t="s">
        <v>17</v>
      </c>
      <c r="B16" s="22">
        <v>99</v>
      </c>
      <c r="C16" s="74">
        <v>26</v>
      </c>
      <c r="D16" s="74">
        <v>19</v>
      </c>
      <c r="E16" s="63">
        <v>67</v>
      </c>
      <c r="F16" s="146">
        <f>SUM(B16:E16)</f>
        <v>211</v>
      </c>
      <c r="G16" s="23">
        <v>43</v>
      </c>
      <c r="H16" s="22">
        <v>15</v>
      </c>
      <c r="I16" s="5">
        <v>134</v>
      </c>
      <c r="J16" s="5">
        <v>91</v>
      </c>
      <c r="K16" s="150">
        <f>SUM(G16:J16)</f>
        <v>283</v>
      </c>
      <c r="L16" s="22">
        <v>31</v>
      </c>
      <c r="M16" s="5">
        <v>22</v>
      </c>
      <c r="N16" s="5">
        <v>8</v>
      </c>
      <c r="O16" s="65">
        <v>13</v>
      </c>
      <c r="P16" s="74">
        <f>SUM(L16:O16)</f>
        <v>74</v>
      </c>
    </row>
    <row r="17" spans="1:18" ht="20.100000000000001" customHeight="1" x14ac:dyDescent="0.2">
      <c r="A17" s="147" t="s">
        <v>7</v>
      </c>
      <c r="B17" s="22">
        <f>SUM(B14:B16)</f>
        <v>101</v>
      </c>
      <c r="C17" s="22">
        <f>SUM(C14:C16)</f>
        <v>28</v>
      </c>
      <c r="D17" s="22">
        <f>SUM(D14:D16)</f>
        <v>21</v>
      </c>
      <c r="E17" s="22">
        <f>SUM(E14:E16)</f>
        <v>72</v>
      </c>
      <c r="F17" s="146">
        <f>SUM(B17:E17)</f>
        <v>222</v>
      </c>
      <c r="G17" s="23">
        <f>SUM(G14:G16)</f>
        <v>43</v>
      </c>
      <c r="H17" s="23">
        <f>SUM(H14:H16)</f>
        <v>31</v>
      </c>
      <c r="I17" s="20">
        <f>SUM(I14:I16)</f>
        <v>187</v>
      </c>
      <c r="J17" s="20">
        <f>SUM(J14:J16)</f>
        <v>148</v>
      </c>
      <c r="K17" s="146">
        <f>SUM(G17:J17)</f>
        <v>409</v>
      </c>
      <c r="L17" s="23">
        <f>SUM(L14:L16)</f>
        <v>55</v>
      </c>
      <c r="M17" s="20">
        <f>SUM(M14:M16)</f>
        <v>55</v>
      </c>
      <c r="N17" s="20">
        <f>SUM(N14:N16)</f>
        <v>27</v>
      </c>
      <c r="O17" s="23">
        <f>SUM(O14:O16)</f>
        <v>26</v>
      </c>
      <c r="P17" s="74">
        <f>SUM(L17:O17)</f>
        <v>163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5</v>
      </c>
      <c r="C21" s="146">
        <v>5</v>
      </c>
      <c r="D21" s="146">
        <v>4</v>
      </c>
      <c r="E21" s="146">
        <v>7</v>
      </c>
      <c r="F21" s="146">
        <f>SUM(B21:E21)</f>
        <v>21</v>
      </c>
      <c r="G21" s="146">
        <v>1</v>
      </c>
      <c r="H21" s="146">
        <v>18</v>
      </c>
      <c r="I21" s="146">
        <v>42</v>
      </c>
      <c r="J21" s="146">
        <v>59</v>
      </c>
      <c r="K21" s="146">
        <f>SUM(G21:J21)</f>
        <v>120</v>
      </c>
      <c r="L21" s="146">
        <v>11</v>
      </c>
      <c r="M21" s="146">
        <v>14</v>
      </c>
      <c r="N21" s="146">
        <v>11</v>
      </c>
      <c r="O21" s="146">
        <v>8</v>
      </c>
      <c r="P21" s="146">
        <f>SUM(L21:O21)</f>
        <v>44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3</v>
      </c>
      <c r="F22" s="146">
        <f>SUM(B22:E22)</f>
        <v>3</v>
      </c>
      <c r="G22" s="146">
        <v>0</v>
      </c>
      <c r="H22" s="146">
        <v>1</v>
      </c>
      <c r="I22" s="146">
        <v>1</v>
      </c>
      <c r="J22" s="146">
        <v>0</v>
      </c>
      <c r="K22" s="188">
        <f>SUM(G22:J22)</f>
        <v>2</v>
      </c>
      <c r="L22" s="146">
        <v>2</v>
      </c>
      <c r="M22" s="146">
        <v>4</v>
      </c>
      <c r="N22" s="178">
        <v>0</v>
      </c>
      <c r="O22" s="146">
        <v>0</v>
      </c>
      <c r="P22" s="146">
        <f>SUM(L22:O22)</f>
        <v>6</v>
      </c>
    </row>
    <row r="23" spans="1:18" ht="20.100000000000001" customHeight="1" x14ac:dyDescent="0.2">
      <c r="A23" s="148" t="s">
        <v>17</v>
      </c>
      <c r="B23" s="146">
        <v>94</v>
      </c>
      <c r="C23" s="146">
        <v>26</v>
      </c>
      <c r="D23" s="146">
        <v>18</v>
      </c>
      <c r="E23" s="146">
        <v>106</v>
      </c>
      <c r="F23" s="146">
        <f>SUM(B23:E23)</f>
        <v>244</v>
      </c>
      <c r="G23" s="146">
        <v>48</v>
      </c>
      <c r="H23" s="146">
        <v>16</v>
      </c>
      <c r="I23" s="146">
        <v>130</v>
      </c>
      <c r="J23" s="146">
        <v>95</v>
      </c>
      <c r="K23" s="146">
        <f>SUM(G23:J23)</f>
        <v>289</v>
      </c>
      <c r="L23" s="146">
        <v>15</v>
      </c>
      <c r="M23" s="146">
        <v>15</v>
      </c>
      <c r="N23" s="146">
        <v>11</v>
      </c>
      <c r="O23" s="146">
        <v>10</v>
      </c>
      <c r="P23" s="146">
        <f>SUM(L23:O23)</f>
        <v>51</v>
      </c>
    </row>
    <row r="24" spans="1:18" ht="20.100000000000001" customHeight="1" x14ac:dyDescent="0.2">
      <c r="A24" s="15" t="s">
        <v>7</v>
      </c>
      <c r="B24" s="143">
        <f>SUM(B21:B23)</f>
        <v>99</v>
      </c>
      <c r="C24" s="143">
        <f>SUM(C21:C23)</f>
        <v>31</v>
      </c>
      <c r="D24" s="143">
        <f>SUM(D21:D23)</f>
        <v>22</v>
      </c>
      <c r="E24" s="143">
        <f>SUM(E21:E23)</f>
        <v>116</v>
      </c>
      <c r="F24" s="143">
        <f>SUM(B24:E24)</f>
        <v>268</v>
      </c>
      <c r="G24" s="143">
        <f>SUM(G21:G23)</f>
        <v>49</v>
      </c>
      <c r="H24" s="143">
        <f>SUM(H21:H23)</f>
        <v>35</v>
      </c>
      <c r="I24" s="143">
        <f>SUM(I21:I23)</f>
        <v>173</v>
      </c>
      <c r="J24" s="143">
        <f>SUM(J21:J23)</f>
        <v>154</v>
      </c>
      <c r="K24" s="143">
        <f>SUM(G24:J24)</f>
        <v>411</v>
      </c>
      <c r="L24" s="143">
        <f>SUM(L21:L23)</f>
        <v>28</v>
      </c>
      <c r="M24" s="143">
        <f>SUM(M21:M23)</f>
        <v>33</v>
      </c>
      <c r="N24" s="143">
        <f>SUM(N21:N23)</f>
        <v>22</v>
      </c>
      <c r="O24" s="180">
        <f>SUM(O21:O23)</f>
        <v>18</v>
      </c>
      <c r="P24" s="143">
        <f>SUM(P21:P23)</f>
        <v>101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>
        <v>0</v>
      </c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54</v>
      </c>
      <c r="L26" s="88"/>
      <c r="M26" s="89">
        <v>0</v>
      </c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8"/>
  <sheetViews>
    <sheetView view="pageBreakPreview" zoomScale="110" zoomScaleNormal="100" zoomScaleSheetLayoutView="11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8</v>
      </c>
      <c r="J3" s="6"/>
      <c r="K3" s="4" t="s">
        <v>2</v>
      </c>
      <c r="L3" s="137">
        <v>3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44</v>
      </c>
      <c r="C6" s="148">
        <v>33</v>
      </c>
      <c r="D6" s="148">
        <v>60</v>
      </c>
      <c r="E6" s="148">
        <f>B6+C6+D6</f>
        <v>137</v>
      </c>
      <c r="F6" s="148">
        <v>13</v>
      </c>
      <c r="G6" s="148">
        <v>11</v>
      </c>
      <c r="H6" s="148">
        <v>0</v>
      </c>
      <c r="I6" s="148">
        <v>0</v>
      </c>
      <c r="J6" s="148">
        <f>SUM(G6:I6)</f>
        <v>11</v>
      </c>
      <c r="K6" s="148">
        <v>40</v>
      </c>
      <c r="L6" s="148">
        <v>33</v>
      </c>
      <c r="M6" s="146">
        <v>66</v>
      </c>
      <c r="N6" s="146">
        <f>SUM(K6:M6)</f>
        <v>139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</v>
      </c>
      <c r="C7" s="148">
        <v>0</v>
      </c>
      <c r="D7" s="148">
        <v>0</v>
      </c>
      <c r="E7" s="148">
        <f>B7+C7+D7</f>
        <v>1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1</v>
      </c>
      <c r="L7" s="148">
        <v>0</v>
      </c>
      <c r="M7" s="146">
        <v>0</v>
      </c>
      <c r="N7" s="143">
        <f>SUM(K7:M7)</f>
        <v>1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211</v>
      </c>
      <c r="C8" s="148">
        <v>166</v>
      </c>
      <c r="D8" s="148">
        <v>209</v>
      </c>
      <c r="E8" s="148">
        <f>B8+C8+D8</f>
        <v>586</v>
      </c>
      <c r="F8" s="148">
        <v>125</v>
      </c>
      <c r="G8" s="148">
        <v>105</v>
      </c>
      <c r="H8" s="148">
        <v>1</v>
      </c>
      <c r="I8" s="148">
        <v>0</v>
      </c>
      <c r="J8" s="148">
        <f>SUM(G8:I8)</f>
        <v>106</v>
      </c>
      <c r="K8" s="148">
        <v>265</v>
      </c>
      <c r="L8" s="148">
        <v>157</v>
      </c>
      <c r="M8" s="116">
        <v>183</v>
      </c>
      <c r="N8" s="139">
        <f>SUM(K8:M8)</f>
        <v>605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256</v>
      </c>
      <c r="C9" s="143">
        <f>SUM(C6:C8)</f>
        <v>199</v>
      </c>
      <c r="D9" s="143">
        <f>SUM(D6:D8)</f>
        <v>269</v>
      </c>
      <c r="E9" s="148">
        <f>B9+C9+D9</f>
        <v>724</v>
      </c>
      <c r="F9" s="15">
        <f>SUM(F6:F8)</f>
        <v>138</v>
      </c>
      <c r="G9" s="15">
        <f>SUM(G6:G8)</f>
        <v>116</v>
      </c>
      <c r="H9" s="15">
        <f>SUM(H6:H8)</f>
        <v>1</v>
      </c>
      <c r="I9" s="15">
        <f>SUM(I6:I8)</f>
        <v>0</v>
      </c>
      <c r="J9" s="148">
        <f>SUM(G9:I9)</f>
        <v>117</v>
      </c>
      <c r="K9" s="15">
        <f>SUM(K6:K8)</f>
        <v>306</v>
      </c>
      <c r="L9" s="15">
        <f>SUM(L6:L8)</f>
        <v>190</v>
      </c>
      <c r="M9" s="15">
        <f>SUM(M6:M8)</f>
        <v>249</v>
      </c>
      <c r="N9" s="139">
        <f>SUM(N6:N8)</f>
        <v>745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7</v>
      </c>
      <c r="C14" s="74">
        <v>8</v>
      </c>
      <c r="D14" s="74">
        <v>6</v>
      </c>
      <c r="E14" s="62">
        <v>23</v>
      </c>
      <c r="F14" s="146">
        <f>SUM(B14:E14)</f>
        <v>44</v>
      </c>
      <c r="G14" s="20">
        <v>9</v>
      </c>
      <c r="H14" s="19">
        <v>9</v>
      </c>
      <c r="I14" s="5">
        <v>9</v>
      </c>
      <c r="J14" s="5">
        <v>6</v>
      </c>
      <c r="K14" s="150">
        <f>SUM(G14:J14)</f>
        <v>33</v>
      </c>
      <c r="L14" s="19">
        <v>16</v>
      </c>
      <c r="M14" s="5">
        <v>5</v>
      </c>
      <c r="N14" s="5">
        <v>37</v>
      </c>
      <c r="O14" s="64">
        <v>2</v>
      </c>
      <c r="P14" s="74">
        <f>SUM(L14:O14)</f>
        <v>60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1</v>
      </c>
      <c r="E15" s="63">
        <v>0</v>
      </c>
      <c r="F15" s="146">
        <f>SUM(B15:E15)</f>
        <v>1</v>
      </c>
      <c r="G15" s="23">
        <v>0</v>
      </c>
      <c r="H15" s="22">
        <v>0</v>
      </c>
      <c r="I15" s="5">
        <v>0</v>
      </c>
      <c r="J15" s="5">
        <v>0</v>
      </c>
      <c r="K15" s="150">
        <f>SUM(G15:J15)</f>
        <v>0</v>
      </c>
      <c r="L15" s="22">
        <v>0</v>
      </c>
      <c r="M15" s="5">
        <v>0</v>
      </c>
      <c r="N15" s="5">
        <v>0</v>
      </c>
      <c r="O15" s="65">
        <v>0</v>
      </c>
      <c r="P15" s="74">
        <f>SUM(L15:O15)</f>
        <v>0</v>
      </c>
    </row>
    <row r="16" spans="1:17" ht="20.100000000000001" customHeight="1" x14ac:dyDescent="0.2">
      <c r="A16" s="147" t="s">
        <v>17</v>
      </c>
      <c r="B16" s="22">
        <v>52</v>
      </c>
      <c r="C16" s="74">
        <v>9</v>
      </c>
      <c r="D16" s="74">
        <v>31</v>
      </c>
      <c r="E16" s="63">
        <v>119</v>
      </c>
      <c r="F16" s="146">
        <f>SUM(B16:E16)</f>
        <v>211</v>
      </c>
      <c r="G16" s="23">
        <v>55</v>
      </c>
      <c r="H16" s="22">
        <v>28</v>
      </c>
      <c r="I16" s="5">
        <v>59</v>
      </c>
      <c r="J16" s="5">
        <v>24</v>
      </c>
      <c r="K16" s="150">
        <f>SUM(G16:J16)</f>
        <v>166</v>
      </c>
      <c r="L16" s="22">
        <v>93</v>
      </c>
      <c r="M16" s="5">
        <v>40</v>
      </c>
      <c r="N16" s="5">
        <v>67</v>
      </c>
      <c r="O16" s="65">
        <v>9</v>
      </c>
      <c r="P16" s="74">
        <f>SUM(L16:O16)</f>
        <v>209</v>
      </c>
    </row>
    <row r="17" spans="1:18" ht="20.100000000000001" customHeight="1" x14ac:dyDescent="0.2">
      <c r="A17" s="147" t="s">
        <v>7</v>
      </c>
      <c r="B17" s="22">
        <f>SUM(B14:B16)</f>
        <v>59</v>
      </c>
      <c r="C17" s="22">
        <f>SUM(C14:C16)</f>
        <v>17</v>
      </c>
      <c r="D17" s="22">
        <f>SUM(D14:D16)</f>
        <v>38</v>
      </c>
      <c r="E17" s="22">
        <f>SUM(E14:E16)</f>
        <v>142</v>
      </c>
      <c r="F17" s="146">
        <f>SUM(B17:E17)</f>
        <v>256</v>
      </c>
      <c r="G17" s="23">
        <f>SUM(G14:G16)</f>
        <v>64</v>
      </c>
      <c r="H17" s="23">
        <f>SUM(H14:H16)</f>
        <v>37</v>
      </c>
      <c r="I17" s="20">
        <f>SUM(I14:I16)</f>
        <v>68</v>
      </c>
      <c r="J17" s="20">
        <f>SUM(J14:J16)</f>
        <v>30</v>
      </c>
      <c r="K17" s="146">
        <f>SUM(G17:J17)</f>
        <v>199</v>
      </c>
      <c r="L17" s="23">
        <f>SUM(L14:L16)</f>
        <v>109</v>
      </c>
      <c r="M17" s="20">
        <f>SUM(M14:M16)</f>
        <v>45</v>
      </c>
      <c r="N17" s="20">
        <f>SUM(N14:N16)</f>
        <v>104</v>
      </c>
      <c r="O17" s="23">
        <f>SUM(O14:O16)</f>
        <v>11</v>
      </c>
      <c r="P17" s="74">
        <f>SUM(L17:O17)</f>
        <v>269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6</v>
      </c>
      <c r="C21" s="146">
        <v>8</v>
      </c>
      <c r="D21" s="146">
        <v>7</v>
      </c>
      <c r="E21" s="146">
        <v>20</v>
      </c>
      <c r="F21" s="146">
        <f>SUM(B21:E21)</f>
        <v>41</v>
      </c>
      <c r="G21" s="146">
        <v>8</v>
      </c>
      <c r="H21" s="146">
        <v>4</v>
      </c>
      <c r="I21" s="146">
        <v>6</v>
      </c>
      <c r="J21" s="146">
        <v>16</v>
      </c>
      <c r="K21" s="146">
        <f>SUM(G21:J21)</f>
        <v>34</v>
      </c>
      <c r="L21" s="146">
        <v>16</v>
      </c>
      <c r="M21" s="146">
        <v>10</v>
      </c>
      <c r="N21" s="146">
        <v>34</v>
      </c>
      <c r="O21" s="146">
        <v>5</v>
      </c>
      <c r="P21" s="146">
        <f>SUM(L21:O21)</f>
        <v>65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1</v>
      </c>
      <c r="E22" s="146">
        <v>0</v>
      </c>
      <c r="F22" s="146">
        <f>SUM(B22:E22)</f>
        <v>1</v>
      </c>
      <c r="G22" s="146">
        <v>0</v>
      </c>
      <c r="H22" s="146">
        <v>0</v>
      </c>
      <c r="I22" s="146">
        <v>0</v>
      </c>
      <c r="J22" s="146">
        <v>0</v>
      </c>
      <c r="K22" s="146">
        <f>SUM(G22:J22)</f>
        <v>0</v>
      </c>
      <c r="L22" s="146">
        <v>0</v>
      </c>
      <c r="M22" s="146">
        <v>0</v>
      </c>
      <c r="N22" s="178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52</v>
      </c>
      <c r="C23" s="146">
        <v>10</v>
      </c>
      <c r="D23" s="146">
        <v>25</v>
      </c>
      <c r="E23" s="146">
        <v>177</v>
      </c>
      <c r="F23" s="146">
        <f>SUM(B23:E23)</f>
        <v>264</v>
      </c>
      <c r="G23" s="146">
        <v>26</v>
      </c>
      <c r="H23" s="146">
        <v>10</v>
      </c>
      <c r="I23" s="146">
        <v>61</v>
      </c>
      <c r="J23" s="146">
        <v>59</v>
      </c>
      <c r="K23" s="146">
        <f>SUM(G23:J23)</f>
        <v>156</v>
      </c>
      <c r="L23" s="146">
        <v>90</v>
      </c>
      <c r="M23" s="146">
        <v>37</v>
      </c>
      <c r="N23" s="146">
        <v>49</v>
      </c>
      <c r="O23" s="146">
        <v>8</v>
      </c>
      <c r="P23" s="146">
        <f>SUM(L23:O23)</f>
        <v>184</v>
      </c>
    </row>
    <row r="24" spans="1:18" ht="20.100000000000001" customHeight="1" x14ac:dyDescent="0.2">
      <c r="A24" s="15" t="s">
        <v>7</v>
      </c>
      <c r="B24" s="143">
        <f>SUM(B21:B23)</f>
        <v>58</v>
      </c>
      <c r="C24" s="143">
        <f>SUM(C21:C23)</f>
        <v>18</v>
      </c>
      <c r="D24" s="143">
        <f>SUM(D21:D23)</f>
        <v>33</v>
      </c>
      <c r="E24" s="143">
        <f>SUM(E21:E23)</f>
        <v>197</v>
      </c>
      <c r="F24" s="143">
        <f>SUM(B24:E24)</f>
        <v>306</v>
      </c>
      <c r="G24" s="143">
        <f>SUM(G21:G23)</f>
        <v>34</v>
      </c>
      <c r="H24" s="143">
        <f>SUM(H21:H23)</f>
        <v>14</v>
      </c>
      <c r="I24" s="143">
        <f>SUM(I21:I23)</f>
        <v>67</v>
      </c>
      <c r="J24" s="143">
        <f>SUM(J21:J23)</f>
        <v>75</v>
      </c>
      <c r="K24" s="143">
        <f>SUM(G24:J24)</f>
        <v>190</v>
      </c>
      <c r="L24" s="143">
        <f>SUM(L21:L23)</f>
        <v>106</v>
      </c>
      <c r="M24" s="143">
        <f>SUM(M21:M23)</f>
        <v>47</v>
      </c>
      <c r="N24" s="143">
        <f>SUM(N21:N23)</f>
        <v>83</v>
      </c>
      <c r="O24" s="177">
        <f>SUM(O21:O23)</f>
        <v>13</v>
      </c>
      <c r="P24" s="143">
        <f>SUM(P21:P23)</f>
        <v>249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/>
      <c r="L26" s="88"/>
      <c r="M26" s="89"/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 t="s">
        <v>139</v>
      </c>
      <c r="E27" s="92">
        <v>4</v>
      </c>
      <c r="F27" s="93">
        <v>6</v>
      </c>
      <c r="G27" s="93">
        <v>4</v>
      </c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 t="s">
        <v>140</v>
      </c>
      <c r="E28" s="92">
        <v>6</v>
      </c>
      <c r="F28" s="96">
        <v>6</v>
      </c>
      <c r="G28" s="96">
        <v>4</v>
      </c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10</v>
      </c>
      <c r="F37" s="109">
        <f>SUM(F27:F36)</f>
        <v>12</v>
      </c>
      <c r="G37" s="109">
        <f>SUM(G27:G36)</f>
        <v>8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8"/>
  <sheetViews>
    <sheetView view="pageBreakPreview" zoomScaleNormal="100" zoomScaleSheetLayoutView="10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7</v>
      </c>
      <c r="J3" s="6"/>
      <c r="K3" s="4" t="s">
        <v>2</v>
      </c>
      <c r="L3" s="137">
        <v>7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9</v>
      </c>
      <c r="C6" s="148">
        <v>12</v>
      </c>
      <c r="D6" s="148">
        <v>19</v>
      </c>
      <c r="E6" s="148">
        <f>B6+C6+D6</f>
        <v>40</v>
      </c>
      <c r="F6" s="148">
        <v>3</v>
      </c>
      <c r="G6" s="148">
        <v>4</v>
      </c>
      <c r="H6" s="148">
        <v>0</v>
      </c>
      <c r="I6" s="148">
        <v>0</v>
      </c>
      <c r="J6" s="148">
        <f>SUM(G6:I6)</f>
        <v>4</v>
      </c>
      <c r="K6" s="148">
        <v>2</v>
      </c>
      <c r="L6" s="148">
        <v>14</v>
      </c>
      <c r="M6" s="146">
        <v>23</v>
      </c>
      <c r="N6" s="146">
        <f>SUM(K6:M6)</f>
        <v>39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1</v>
      </c>
      <c r="C7" s="148">
        <v>5</v>
      </c>
      <c r="D7" s="148">
        <v>2</v>
      </c>
      <c r="E7" s="148">
        <f>B7+C7+D7</f>
        <v>8</v>
      </c>
      <c r="F7" s="148">
        <v>0</v>
      </c>
      <c r="G7" s="148">
        <v>0</v>
      </c>
      <c r="H7" s="148">
        <v>0</v>
      </c>
      <c r="I7" s="148">
        <v>0</v>
      </c>
      <c r="J7" s="148">
        <f>SUM(G7:I7)</f>
        <v>0</v>
      </c>
      <c r="K7" s="148">
        <v>0</v>
      </c>
      <c r="L7" s="148">
        <v>5</v>
      </c>
      <c r="M7" s="146">
        <v>3</v>
      </c>
      <c r="N7" s="143">
        <f>SUM(K7:M7)</f>
        <v>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159</v>
      </c>
      <c r="C8" s="148">
        <v>139</v>
      </c>
      <c r="D8" s="148">
        <v>114</v>
      </c>
      <c r="E8" s="148">
        <f>B8+C8+D8</f>
        <v>412</v>
      </c>
      <c r="F8" s="148">
        <v>125</v>
      </c>
      <c r="G8" s="148">
        <v>79</v>
      </c>
      <c r="H8" s="148">
        <v>0</v>
      </c>
      <c r="I8" s="148">
        <v>0</v>
      </c>
      <c r="J8" s="148">
        <f>SUM(G8:I8)</f>
        <v>79</v>
      </c>
      <c r="K8" s="148">
        <v>110</v>
      </c>
      <c r="L8" s="148">
        <v>250</v>
      </c>
      <c r="M8" s="116">
        <v>98</v>
      </c>
      <c r="N8" s="139">
        <f>SUM(K8:M8)</f>
        <v>458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169</v>
      </c>
      <c r="C9" s="143">
        <f>SUM(C6:C8)</f>
        <v>156</v>
      </c>
      <c r="D9" s="143">
        <f>SUM(D6:D8)</f>
        <v>135</v>
      </c>
      <c r="E9" s="148">
        <f>B9+C9+D9</f>
        <v>460</v>
      </c>
      <c r="F9" s="15">
        <f>SUM(F6:F8)</f>
        <v>128</v>
      </c>
      <c r="G9" s="15">
        <f>SUM(G6:G8)</f>
        <v>83</v>
      </c>
      <c r="H9" s="15">
        <f>SUM(H6:H8)</f>
        <v>0</v>
      </c>
      <c r="I9" s="15">
        <f>SUM(I6:I8)</f>
        <v>0</v>
      </c>
      <c r="J9" s="148">
        <f>SUM(G9:I9)</f>
        <v>83</v>
      </c>
      <c r="K9" s="15">
        <f>SUM(K6:K8)</f>
        <v>112</v>
      </c>
      <c r="L9" s="15">
        <f>SUM(L6:L8)</f>
        <v>269</v>
      </c>
      <c r="M9" s="15">
        <f>SUM(M6:M8)</f>
        <v>124</v>
      </c>
      <c r="N9" s="139">
        <f>SUM(N6:N8)</f>
        <v>505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0</v>
      </c>
      <c r="C14" s="74">
        <v>2</v>
      </c>
      <c r="D14" s="74">
        <v>0</v>
      </c>
      <c r="E14" s="62">
        <v>7</v>
      </c>
      <c r="F14" s="146">
        <f>SUM(B14:E14)</f>
        <v>9</v>
      </c>
      <c r="G14" s="20">
        <v>0</v>
      </c>
      <c r="H14" s="19">
        <v>0</v>
      </c>
      <c r="I14" s="5">
        <v>3</v>
      </c>
      <c r="J14" s="5">
        <v>9</v>
      </c>
      <c r="K14" s="150">
        <f>SUM(G14:J14)</f>
        <v>12</v>
      </c>
      <c r="L14" s="19">
        <v>5</v>
      </c>
      <c r="M14" s="5">
        <v>2</v>
      </c>
      <c r="N14" s="5">
        <v>12</v>
      </c>
      <c r="O14" s="64">
        <v>0</v>
      </c>
      <c r="P14" s="74">
        <f>SUM(L14:O14)</f>
        <v>19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0</v>
      </c>
      <c r="E15" s="63">
        <v>1</v>
      </c>
      <c r="F15" s="146">
        <f>SUM(B15:E15)</f>
        <v>1</v>
      </c>
      <c r="G15" s="23">
        <v>0</v>
      </c>
      <c r="H15" s="22">
        <v>0</v>
      </c>
      <c r="I15" s="5">
        <v>1</v>
      </c>
      <c r="J15" s="5">
        <v>4</v>
      </c>
      <c r="K15" s="150">
        <f>SUM(G15:J15)</f>
        <v>5</v>
      </c>
      <c r="L15" s="22">
        <v>1</v>
      </c>
      <c r="M15" s="5">
        <v>0</v>
      </c>
      <c r="N15" s="5">
        <v>1</v>
      </c>
      <c r="O15" s="65">
        <v>0</v>
      </c>
      <c r="P15" s="74">
        <f>SUM(L15:O15)</f>
        <v>2</v>
      </c>
    </row>
    <row r="16" spans="1:17" ht="20.100000000000001" customHeight="1" x14ac:dyDescent="0.2">
      <c r="A16" s="147" t="s">
        <v>17</v>
      </c>
      <c r="B16" s="22">
        <v>53</v>
      </c>
      <c r="C16" s="74">
        <v>9</v>
      </c>
      <c r="D16" s="74">
        <v>14</v>
      </c>
      <c r="E16" s="63">
        <v>83</v>
      </c>
      <c r="F16" s="146">
        <f>SUM(B16:E16)</f>
        <v>159</v>
      </c>
      <c r="G16" s="23">
        <v>17</v>
      </c>
      <c r="H16" s="22">
        <v>7</v>
      </c>
      <c r="I16" s="5">
        <v>52</v>
      </c>
      <c r="J16" s="5">
        <v>63</v>
      </c>
      <c r="K16" s="150">
        <f>SUM(G16:J16)</f>
        <v>139</v>
      </c>
      <c r="L16" s="22">
        <v>22</v>
      </c>
      <c r="M16" s="5">
        <v>15</v>
      </c>
      <c r="N16" s="5">
        <v>58</v>
      </c>
      <c r="O16" s="65">
        <v>19</v>
      </c>
      <c r="P16" s="74">
        <f>SUM(L16:O16)</f>
        <v>114</v>
      </c>
    </row>
    <row r="17" spans="1:18" ht="20.100000000000001" customHeight="1" x14ac:dyDescent="0.2">
      <c r="A17" s="147" t="s">
        <v>7</v>
      </c>
      <c r="B17" s="22">
        <f>SUM(B14:B16)</f>
        <v>53</v>
      </c>
      <c r="C17" s="22">
        <f>SUM(C14:C16)</f>
        <v>11</v>
      </c>
      <c r="D17" s="22">
        <f>SUM(D14:D16)</f>
        <v>14</v>
      </c>
      <c r="E17" s="22">
        <f>SUM(E14:E16)</f>
        <v>91</v>
      </c>
      <c r="F17" s="146">
        <f>SUM(B17:E17)</f>
        <v>169</v>
      </c>
      <c r="G17" s="23">
        <f>SUM(G14:G16)</f>
        <v>17</v>
      </c>
      <c r="H17" s="23">
        <f>SUM(H14:H16)</f>
        <v>7</v>
      </c>
      <c r="I17" s="20">
        <f>SUM(I14:I16)</f>
        <v>56</v>
      </c>
      <c r="J17" s="20">
        <f>SUM(J14:J16)</f>
        <v>76</v>
      </c>
      <c r="K17" s="146">
        <f>SUM(G17:J17)</f>
        <v>156</v>
      </c>
      <c r="L17" s="23">
        <f>SUM(L14:L16)</f>
        <v>28</v>
      </c>
      <c r="M17" s="20">
        <f>SUM(M14:M16)</f>
        <v>17</v>
      </c>
      <c r="N17" s="20">
        <f>SUM(N14:N16)</f>
        <v>71</v>
      </c>
      <c r="O17" s="23">
        <f>SUM(O14:O16)</f>
        <v>19</v>
      </c>
      <c r="P17" s="74">
        <f>SUM(L17:O17)</f>
        <v>135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0</v>
      </c>
      <c r="C21" s="146">
        <v>2</v>
      </c>
      <c r="D21" s="146">
        <v>0</v>
      </c>
      <c r="E21" s="146">
        <v>0</v>
      </c>
      <c r="F21" s="146">
        <f>SUM(B21:E21)</f>
        <v>2</v>
      </c>
      <c r="G21" s="146">
        <v>0</v>
      </c>
      <c r="H21" s="146">
        <v>0</v>
      </c>
      <c r="I21" s="146">
        <v>2</v>
      </c>
      <c r="J21" s="146">
        <v>12</v>
      </c>
      <c r="K21" s="146">
        <f>SUM(G21:J21)</f>
        <v>14</v>
      </c>
      <c r="L21" s="146">
        <v>5</v>
      </c>
      <c r="M21" s="146">
        <v>0</v>
      </c>
      <c r="N21" s="146">
        <v>11</v>
      </c>
      <c r="O21" s="146">
        <v>7</v>
      </c>
      <c r="P21" s="146">
        <f>SUM(L21:O21)</f>
        <v>23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0</v>
      </c>
      <c r="F22" s="146">
        <f>SUM(B22:E22)</f>
        <v>0</v>
      </c>
      <c r="G22" s="146">
        <v>0</v>
      </c>
      <c r="H22" s="146">
        <v>0</v>
      </c>
      <c r="I22" s="146">
        <v>1</v>
      </c>
      <c r="J22" s="146">
        <v>4</v>
      </c>
      <c r="K22" s="146">
        <f>SUM(G22:J22)</f>
        <v>5</v>
      </c>
      <c r="L22" s="146">
        <v>1</v>
      </c>
      <c r="M22" s="146">
        <v>0</v>
      </c>
      <c r="N22" s="178">
        <v>1</v>
      </c>
      <c r="O22" s="146">
        <v>1</v>
      </c>
      <c r="P22" s="146">
        <f>SUM(L22:O22)</f>
        <v>3</v>
      </c>
    </row>
    <row r="23" spans="1:18" ht="20.100000000000001" customHeight="1" x14ac:dyDescent="0.2">
      <c r="A23" s="148" t="s">
        <v>17</v>
      </c>
      <c r="B23" s="146">
        <v>53</v>
      </c>
      <c r="C23" s="146">
        <v>4</v>
      </c>
      <c r="D23" s="146">
        <v>15</v>
      </c>
      <c r="E23" s="146">
        <v>38</v>
      </c>
      <c r="F23" s="146">
        <f>SUM(B23:E23)</f>
        <v>110</v>
      </c>
      <c r="G23" s="146">
        <v>13</v>
      </c>
      <c r="H23" s="146">
        <v>10</v>
      </c>
      <c r="I23" s="146">
        <v>39</v>
      </c>
      <c r="J23" s="146">
        <v>188</v>
      </c>
      <c r="K23" s="146">
        <f>SUM(G23:J23)</f>
        <v>250</v>
      </c>
      <c r="L23" s="146">
        <v>12</v>
      </c>
      <c r="M23" s="146">
        <v>8</v>
      </c>
      <c r="N23" s="146">
        <v>48</v>
      </c>
      <c r="O23" s="146">
        <v>30</v>
      </c>
      <c r="P23" s="146">
        <f>SUM(L23:O23)</f>
        <v>98</v>
      </c>
    </row>
    <row r="24" spans="1:18" ht="20.100000000000001" customHeight="1" x14ac:dyDescent="0.2">
      <c r="A24" s="15" t="s">
        <v>7</v>
      </c>
      <c r="B24" s="143">
        <f>SUM(B21:B23)</f>
        <v>53</v>
      </c>
      <c r="C24" s="143">
        <f>SUM(C21:C23)</f>
        <v>6</v>
      </c>
      <c r="D24" s="143">
        <f>SUM(D21:D23)</f>
        <v>15</v>
      </c>
      <c r="E24" s="143">
        <f>SUM(E21:E23)</f>
        <v>38</v>
      </c>
      <c r="F24" s="143">
        <f>SUM(B24:E24)</f>
        <v>112</v>
      </c>
      <c r="G24" s="143">
        <f>SUM(G21:G23)</f>
        <v>13</v>
      </c>
      <c r="H24" s="143">
        <f>SUM(H21:H23)</f>
        <v>10</v>
      </c>
      <c r="I24" s="143">
        <f>SUM(I21:I23)</f>
        <v>42</v>
      </c>
      <c r="J24" s="143">
        <f>SUM(J21:J23)</f>
        <v>204</v>
      </c>
      <c r="K24" s="143">
        <f>SUM(G24:J24)</f>
        <v>269</v>
      </c>
      <c r="L24" s="143">
        <f>SUM(L21:L23)</f>
        <v>18</v>
      </c>
      <c r="M24" s="143">
        <f>SUM(M21:M23)</f>
        <v>8</v>
      </c>
      <c r="N24" s="143">
        <f>SUM(N21:N23)</f>
        <v>60</v>
      </c>
      <c r="O24" s="180">
        <f>SUM(O21:O23)</f>
        <v>38</v>
      </c>
      <c r="P24" s="143">
        <f>SUM(P21:P23)</f>
        <v>124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3</v>
      </c>
      <c r="L26" s="88"/>
      <c r="M26" s="89">
        <v>0</v>
      </c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38"/>
  <sheetViews>
    <sheetView view="pageBreakPreview" zoomScale="120" zoomScaleNormal="100" zoomScaleSheetLayoutView="12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40" t="s">
        <v>109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22.5" customHeight="1" x14ac:dyDescent="0.2">
      <c r="A3" s="2"/>
      <c r="B3" s="300" t="s">
        <v>0</v>
      </c>
      <c r="C3" s="300"/>
      <c r="D3" s="3"/>
      <c r="E3" s="3"/>
      <c r="F3" s="3"/>
      <c r="G3" s="3"/>
      <c r="H3" s="73" t="s">
        <v>1</v>
      </c>
      <c r="I3" s="114">
        <v>11</v>
      </c>
      <c r="J3" s="6"/>
      <c r="K3" s="4" t="s">
        <v>2</v>
      </c>
      <c r="L3" s="137">
        <v>6</v>
      </c>
      <c r="M3" s="2"/>
      <c r="N3" s="2"/>
      <c r="O3" s="2"/>
      <c r="P3" s="2"/>
    </row>
    <row r="4" spans="1:17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7" ht="44.25" customHeight="1" x14ac:dyDescent="0.2">
      <c r="A5" s="9" t="s">
        <v>3</v>
      </c>
      <c r="B5" s="75" t="s">
        <v>4</v>
      </c>
      <c r="C5" s="149" t="s">
        <v>5</v>
      </c>
      <c r="D5" s="149" t="s">
        <v>6</v>
      </c>
      <c r="E5" s="149" t="s">
        <v>7</v>
      </c>
      <c r="F5" s="149" t="s">
        <v>8</v>
      </c>
      <c r="G5" s="149" t="s">
        <v>9</v>
      </c>
      <c r="H5" s="148" t="s">
        <v>10</v>
      </c>
      <c r="I5" s="13" t="s">
        <v>11</v>
      </c>
      <c r="J5" s="148" t="s">
        <v>7</v>
      </c>
      <c r="K5" s="149" t="s">
        <v>12</v>
      </c>
      <c r="L5" s="149" t="s">
        <v>13</v>
      </c>
      <c r="M5" s="151" t="s">
        <v>14</v>
      </c>
      <c r="N5" s="151" t="s">
        <v>7</v>
      </c>
    </row>
    <row r="6" spans="1:17" ht="20.100000000000001" customHeight="1" x14ac:dyDescent="0.2">
      <c r="A6" s="148" t="s">
        <v>15</v>
      </c>
      <c r="B6" s="146">
        <v>104</v>
      </c>
      <c r="C6" s="148">
        <v>117</v>
      </c>
      <c r="D6" s="148">
        <v>54</v>
      </c>
      <c r="E6" s="148">
        <f>B6+C6+D6</f>
        <v>275</v>
      </c>
      <c r="F6" s="148">
        <v>30</v>
      </c>
      <c r="G6" s="148">
        <v>16</v>
      </c>
      <c r="H6" s="148">
        <v>4</v>
      </c>
      <c r="I6" s="148">
        <v>0</v>
      </c>
      <c r="J6" s="148">
        <f>SUM(G6:I6)</f>
        <v>20</v>
      </c>
      <c r="K6" s="148">
        <v>121</v>
      </c>
      <c r="L6" s="148">
        <v>111</v>
      </c>
      <c r="M6" s="146">
        <v>53</v>
      </c>
      <c r="N6" s="146">
        <f>SUM(K6:M6)</f>
        <v>285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48" t="s">
        <v>16</v>
      </c>
      <c r="B7" s="146">
        <v>5</v>
      </c>
      <c r="C7" s="148">
        <v>13</v>
      </c>
      <c r="D7" s="148">
        <v>5</v>
      </c>
      <c r="E7" s="148">
        <f>B7+C7+D7</f>
        <v>23</v>
      </c>
      <c r="F7" s="148">
        <v>0</v>
      </c>
      <c r="G7" s="148">
        <v>4</v>
      </c>
      <c r="H7" s="148">
        <v>1</v>
      </c>
      <c r="I7" s="148">
        <v>0</v>
      </c>
      <c r="J7" s="148">
        <f>SUM(G7:I7)</f>
        <v>5</v>
      </c>
      <c r="K7" s="148">
        <v>1</v>
      </c>
      <c r="L7" s="148">
        <v>17</v>
      </c>
      <c r="M7" s="146">
        <v>0</v>
      </c>
      <c r="N7" s="143">
        <f>SUM(K7:M7)</f>
        <v>18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48" t="s">
        <v>17</v>
      </c>
      <c r="B8" s="146">
        <v>301</v>
      </c>
      <c r="C8" s="148">
        <v>400</v>
      </c>
      <c r="D8" s="148">
        <v>318</v>
      </c>
      <c r="E8" s="148">
        <f>B8+C8+D8</f>
        <v>1019</v>
      </c>
      <c r="F8" s="148">
        <v>140</v>
      </c>
      <c r="G8" s="148">
        <v>126</v>
      </c>
      <c r="H8" s="148">
        <v>4</v>
      </c>
      <c r="I8" s="148">
        <v>0</v>
      </c>
      <c r="J8" s="148">
        <f>SUM(G8:I8)</f>
        <v>130</v>
      </c>
      <c r="K8" s="148">
        <v>327</v>
      </c>
      <c r="L8" s="148">
        <v>491</v>
      </c>
      <c r="M8" s="116">
        <v>211</v>
      </c>
      <c r="N8" s="139">
        <f>SUM(K8:M8)</f>
        <v>1029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3">
        <f>SUM(B6:B8)</f>
        <v>410</v>
      </c>
      <c r="C9" s="143">
        <f>SUM(C6:C8)</f>
        <v>530</v>
      </c>
      <c r="D9" s="143">
        <f>SUM(D6:D8)</f>
        <v>377</v>
      </c>
      <c r="E9" s="148">
        <f>B9+C9+D9</f>
        <v>1317</v>
      </c>
      <c r="F9" s="15">
        <f>SUM(F6:F8)</f>
        <v>170</v>
      </c>
      <c r="G9" s="15">
        <f>SUM(G6:G8)</f>
        <v>146</v>
      </c>
      <c r="H9" s="15">
        <f>SUM(H6:H8)</f>
        <v>9</v>
      </c>
      <c r="I9" s="15">
        <f>SUM(I6:I8)</f>
        <v>0</v>
      </c>
      <c r="J9" s="148">
        <f>SUM(G9:I9)</f>
        <v>155</v>
      </c>
      <c r="K9" s="15">
        <f>SUM(K6:K8)</f>
        <v>449</v>
      </c>
      <c r="L9" s="15">
        <f>SUM(L6:L8)</f>
        <v>619</v>
      </c>
      <c r="M9" s="15">
        <f>SUM(M6:M8)</f>
        <v>264</v>
      </c>
      <c r="N9" s="139">
        <f>SUM(N6:N8)</f>
        <v>1332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01" t="s">
        <v>18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1"/>
      <c r="P10" s="301"/>
    </row>
    <row r="11" spans="1:17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7" ht="24" customHeight="1" x14ac:dyDescent="0.2">
      <c r="A12" s="77"/>
      <c r="B12" s="303" t="s">
        <v>19</v>
      </c>
      <c r="C12" s="303"/>
      <c r="D12" s="303"/>
      <c r="E12" s="303"/>
      <c r="F12" s="303"/>
      <c r="G12" s="303" t="s">
        <v>20</v>
      </c>
      <c r="H12" s="303"/>
      <c r="I12" s="303"/>
      <c r="J12" s="303"/>
      <c r="K12" s="303"/>
      <c r="L12" s="303" t="s">
        <v>21</v>
      </c>
      <c r="M12" s="303"/>
      <c r="N12" s="303"/>
      <c r="O12" s="303"/>
      <c r="P12" s="303"/>
    </row>
    <row r="13" spans="1:17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46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46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46" t="s">
        <v>7</v>
      </c>
    </row>
    <row r="14" spans="1:17" ht="20.100000000000001" customHeight="1" x14ac:dyDescent="0.2">
      <c r="A14" s="18" t="s">
        <v>15</v>
      </c>
      <c r="B14" s="19">
        <v>0</v>
      </c>
      <c r="C14" s="74">
        <v>0</v>
      </c>
      <c r="D14" s="74">
        <v>75</v>
      </c>
      <c r="E14" s="62">
        <v>29</v>
      </c>
      <c r="F14" s="146">
        <f>SUM(B14:E14)</f>
        <v>104</v>
      </c>
      <c r="G14" s="20">
        <v>33</v>
      </c>
      <c r="H14" s="19">
        <v>58</v>
      </c>
      <c r="I14" s="5">
        <v>7</v>
      </c>
      <c r="J14" s="5">
        <v>19</v>
      </c>
      <c r="K14" s="150">
        <f>SUM(G14:J14)</f>
        <v>117</v>
      </c>
      <c r="L14" s="19">
        <v>17</v>
      </c>
      <c r="M14" s="5">
        <v>20</v>
      </c>
      <c r="N14" s="5">
        <v>14</v>
      </c>
      <c r="O14" s="64">
        <v>3</v>
      </c>
      <c r="P14" s="74">
        <f>SUM(L14:O14)</f>
        <v>54</v>
      </c>
    </row>
    <row r="15" spans="1:17" ht="20.100000000000001" customHeight="1" x14ac:dyDescent="0.2">
      <c r="A15" s="147" t="s">
        <v>16</v>
      </c>
      <c r="B15" s="22">
        <v>0</v>
      </c>
      <c r="C15" s="74">
        <v>0</v>
      </c>
      <c r="D15" s="74">
        <v>2</v>
      </c>
      <c r="E15" s="63">
        <v>3</v>
      </c>
      <c r="F15" s="146">
        <f>SUM(B15:E15)</f>
        <v>5</v>
      </c>
      <c r="G15" s="23">
        <v>3</v>
      </c>
      <c r="H15" s="22">
        <v>9</v>
      </c>
      <c r="I15" s="5">
        <v>0</v>
      </c>
      <c r="J15" s="5">
        <v>1</v>
      </c>
      <c r="K15" s="150">
        <f>SUM(G15:J15)</f>
        <v>13</v>
      </c>
      <c r="L15" s="22">
        <v>5</v>
      </c>
      <c r="M15" s="5">
        <v>0</v>
      </c>
      <c r="N15" s="5">
        <v>0</v>
      </c>
      <c r="O15" s="65">
        <v>0</v>
      </c>
      <c r="P15" s="74">
        <f>SUM(L15:O15)</f>
        <v>5</v>
      </c>
    </row>
    <row r="16" spans="1:17" ht="20.100000000000001" customHeight="1" x14ac:dyDescent="0.2">
      <c r="A16" s="147" t="s">
        <v>17</v>
      </c>
      <c r="B16" s="22">
        <v>51</v>
      </c>
      <c r="C16" s="74">
        <v>8</v>
      </c>
      <c r="D16" s="74">
        <v>105</v>
      </c>
      <c r="E16" s="63">
        <v>137</v>
      </c>
      <c r="F16" s="146">
        <f>SUM(B16:E16)</f>
        <v>301</v>
      </c>
      <c r="G16" s="23">
        <v>193</v>
      </c>
      <c r="H16" s="22">
        <v>97</v>
      </c>
      <c r="I16" s="5">
        <v>63</v>
      </c>
      <c r="J16" s="5">
        <v>47</v>
      </c>
      <c r="K16" s="150">
        <f>SUM(G16:J16)</f>
        <v>400</v>
      </c>
      <c r="L16" s="22">
        <v>238</v>
      </c>
      <c r="M16" s="5">
        <v>30</v>
      </c>
      <c r="N16" s="5">
        <v>43</v>
      </c>
      <c r="O16" s="65">
        <v>7</v>
      </c>
      <c r="P16" s="74">
        <f>SUM(L16:O16)</f>
        <v>318</v>
      </c>
    </row>
    <row r="17" spans="1:18" ht="20.100000000000001" customHeight="1" x14ac:dyDescent="0.2">
      <c r="A17" s="147" t="s">
        <v>7</v>
      </c>
      <c r="B17" s="22">
        <f>SUM(B14:B16)</f>
        <v>51</v>
      </c>
      <c r="C17" s="22">
        <f>SUM(C14:C16)</f>
        <v>8</v>
      </c>
      <c r="D17" s="22">
        <f>SUM(D14:D16)</f>
        <v>182</v>
      </c>
      <c r="E17" s="22">
        <f>SUM(E14:E16)</f>
        <v>169</v>
      </c>
      <c r="F17" s="146">
        <f>SUM(B17:E17)</f>
        <v>410</v>
      </c>
      <c r="G17" s="23">
        <f>SUM(G14:G16)</f>
        <v>229</v>
      </c>
      <c r="H17" s="23">
        <f>SUM(H14:H16)</f>
        <v>164</v>
      </c>
      <c r="I17" s="20">
        <f>SUM(I14:I16)</f>
        <v>70</v>
      </c>
      <c r="J17" s="20">
        <f>SUM(J14:J16)</f>
        <v>67</v>
      </c>
      <c r="K17" s="146">
        <f>SUM(G17:J17)</f>
        <v>530</v>
      </c>
      <c r="L17" s="23">
        <f>SUM(L14:L16)</f>
        <v>260</v>
      </c>
      <c r="M17" s="20">
        <f>SUM(M14:M16)</f>
        <v>50</v>
      </c>
      <c r="N17" s="20">
        <f>SUM(N14:N16)</f>
        <v>57</v>
      </c>
      <c r="O17" s="23">
        <f>SUM(O14:O16)</f>
        <v>10</v>
      </c>
      <c r="P17" s="74">
        <f>SUM(L17:O17)</f>
        <v>377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0"/>
      <c r="D19" s="270"/>
      <c r="E19" s="270"/>
      <c r="F19" s="270"/>
      <c r="G19" s="292" t="s">
        <v>20</v>
      </c>
      <c r="H19" s="292"/>
      <c r="I19" s="292"/>
      <c r="J19" s="292"/>
      <c r="K19" s="292"/>
      <c r="L19" s="293" t="s">
        <v>21</v>
      </c>
      <c r="M19" s="293"/>
      <c r="N19" s="293"/>
      <c r="O19" s="293"/>
      <c r="P19" s="29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46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46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46" t="s">
        <v>7</v>
      </c>
    </row>
    <row r="21" spans="1:18" ht="20.100000000000001" customHeight="1" x14ac:dyDescent="0.2">
      <c r="A21" s="148" t="s">
        <v>15</v>
      </c>
      <c r="B21" s="146">
        <v>17</v>
      </c>
      <c r="C21" s="146">
        <v>2</v>
      </c>
      <c r="D21" s="146">
        <v>59</v>
      </c>
      <c r="E21" s="146">
        <v>43</v>
      </c>
      <c r="F21" s="146">
        <f>SUM(B21:E21)</f>
        <v>121</v>
      </c>
      <c r="G21" s="146">
        <v>28</v>
      </c>
      <c r="H21" s="146">
        <v>53</v>
      </c>
      <c r="I21" s="146">
        <v>7</v>
      </c>
      <c r="J21" s="146">
        <v>23</v>
      </c>
      <c r="K21" s="146">
        <f>SUM(G21:J21)</f>
        <v>111</v>
      </c>
      <c r="L21" s="146">
        <v>21</v>
      </c>
      <c r="M21" s="146">
        <v>23</v>
      </c>
      <c r="N21" s="146">
        <v>5</v>
      </c>
      <c r="O21" s="146">
        <v>4</v>
      </c>
      <c r="P21" s="146">
        <f>SUM(L21:O21)</f>
        <v>53</v>
      </c>
    </row>
    <row r="22" spans="1:18" ht="20.100000000000001" customHeight="1" x14ac:dyDescent="0.2">
      <c r="A22" s="148" t="s">
        <v>16</v>
      </c>
      <c r="B22" s="146">
        <v>0</v>
      </c>
      <c r="C22" s="146">
        <v>0</v>
      </c>
      <c r="D22" s="146">
        <v>0</v>
      </c>
      <c r="E22" s="146">
        <v>1</v>
      </c>
      <c r="F22" s="146">
        <f>SUM(B22:E22)</f>
        <v>1</v>
      </c>
      <c r="G22" s="146">
        <v>4</v>
      </c>
      <c r="H22" s="146">
        <v>9</v>
      </c>
      <c r="I22" s="146">
        <v>3</v>
      </c>
      <c r="J22" s="146">
        <v>1</v>
      </c>
      <c r="K22" s="146">
        <f>SUM(G22:J22)</f>
        <v>17</v>
      </c>
      <c r="L22" s="146">
        <v>0</v>
      </c>
      <c r="M22" s="146">
        <v>0</v>
      </c>
      <c r="N22" s="178">
        <v>0</v>
      </c>
      <c r="O22" s="146">
        <v>0</v>
      </c>
      <c r="P22" s="146">
        <f>SUM(L22:O22)</f>
        <v>0</v>
      </c>
    </row>
    <row r="23" spans="1:18" ht="20.100000000000001" customHeight="1" x14ac:dyDescent="0.2">
      <c r="A23" s="148" t="s">
        <v>17</v>
      </c>
      <c r="B23" s="146">
        <v>18</v>
      </c>
      <c r="C23" s="146">
        <v>16</v>
      </c>
      <c r="D23" s="146">
        <v>114</v>
      </c>
      <c r="E23" s="146">
        <v>179</v>
      </c>
      <c r="F23" s="146">
        <f>SUM(B23:E23)</f>
        <v>327</v>
      </c>
      <c r="G23" s="146">
        <v>248</v>
      </c>
      <c r="H23" s="146">
        <v>93</v>
      </c>
      <c r="I23" s="146">
        <v>66</v>
      </c>
      <c r="J23" s="146">
        <v>84</v>
      </c>
      <c r="K23" s="146">
        <f>SUM(G23:J23)</f>
        <v>491</v>
      </c>
      <c r="L23" s="146">
        <v>141</v>
      </c>
      <c r="M23" s="146">
        <v>24</v>
      </c>
      <c r="N23" s="146">
        <v>32</v>
      </c>
      <c r="O23" s="146">
        <v>14</v>
      </c>
      <c r="P23" s="146">
        <f>SUM(L23:O23)</f>
        <v>211</v>
      </c>
    </row>
    <row r="24" spans="1:18" ht="20.100000000000001" customHeight="1" x14ac:dyDescent="0.2">
      <c r="A24" s="15" t="s">
        <v>7</v>
      </c>
      <c r="B24" s="143">
        <f>SUM(B21:B23)</f>
        <v>35</v>
      </c>
      <c r="C24" s="143">
        <f>SUM(C21:C23)</f>
        <v>18</v>
      </c>
      <c r="D24" s="143">
        <f>SUM(D21:D23)</f>
        <v>173</v>
      </c>
      <c r="E24" s="143">
        <f>SUM(E21:E23)</f>
        <v>223</v>
      </c>
      <c r="F24" s="143">
        <f>SUM(B24:E24)</f>
        <v>449</v>
      </c>
      <c r="G24" s="143">
        <f>SUM(G21:G23)</f>
        <v>280</v>
      </c>
      <c r="H24" s="143">
        <f>SUM(H21:H23)</f>
        <v>155</v>
      </c>
      <c r="I24" s="143">
        <f>SUM(I21:I23)</f>
        <v>76</v>
      </c>
      <c r="J24" s="143">
        <f>SUM(J21:J23)</f>
        <v>108</v>
      </c>
      <c r="K24" s="143">
        <f>SUM(G24:J24)</f>
        <v>619</v>
      </c>
      <c r="L24" s="143">
        <f>SUM(L21:L23)</f>
        <v>162</v>
      </c>
      <c r="M24" s="143">
        <f>SUM(M21:M23)</f>
        <v>47</v>
      </c>
      <c r="N24" s="143">
        <f>SUM(N21:N23)</f>
        <v>37</v>
      </c>
      <c r="O24" s="180">
        <f>SUM(O21:O23)</f>
        <v>18</v>
      </c>
      <c r="P24" s="143">
        <f>SUM(P21:P23)</f>
        <v>264</v>
      </c>
    </row>
    <row r="25" spans="1:18" ht="113.25" customHeight="1" thickBot="1" x14ac:dyDescent="0.25">
      <c r="A25" s="294" t="s">
        <v>22</v>
      </c>
      <c r="B25" s="294"/>
      <c r="C25" s="294"/>
      <c r="D25" s="294"/>
      <c r="E25" s="144"/>
      <c r="F25" s="295" t="s">
        <v>23</v>
      </c>
      <c r="G25" s="295"/>
      <c r="H25" s="79"/>
      <c r="I25" s="254" t="s">
        <v>159</v>
      </c>
      <c r="J25" s="255"/>
      <c r="K25" s="80" t="s">
        <v>15</v>
      </c>
      <c r="L25" s="81"/>
      <c r="M25" s="82" t="s">
        <v>16</v>
      </c>
      <c r="N25" s="82"/>
      <c r="O25" s="83"/>
      <c r="P25" s="84"/>
      <c r="Q25" s="30"/>
      <c r="R25" s="30"/>
    </row>
    <row r="26" spans="1:18" ht="42" customHeight="1" thickTop="1" thickBot="1" x14ac:dyDescent="0.25">
      <c r="A26" s="296" t="s">
        <v>24</v>
      </c>
      <c r="B26" s="296"/>
      <c r="C26" s="296"/>
      <c r="D26" s="85"/>
      <c r="E26" s="145" t="s">
        <v>25</v>
      </c>
      <c r="F26" s="86" t="s">
        <v>26</v>
      </c>
      <c r="G26" s="87" t="s">
        <v>27</v>
      </c>
      <c r="H26" s="34"/>
      <c r="I26" s="256"/>
      <c r="J26" s="256"/>
      <c r="K26" s="297">
        <v>30</v>
      </c>
      <c r="L26" s="88"/>
      <c r="M26" s="89">
        <v>0</v>
      </c>
      <c r="N26" s="298"/>
      <c r="O26" s="36"/>
      <c r="P26" s="90"/>
    </row>
    <row r="27" spans="1:18" ht="20.100000000000001" customHeight="1" thickTop="1" thickBot="1" x14ac:dyDescent="0.25">
      <c r="A27" s="296"/>
      <c r="B27" s="296"/>
      <c r="C27" s="296"/>
      <c r="D27" s="91"/>
      <c r="E27" s="92"/>
      <c r="F27" s="93"/>
      <c r="G27" s="93"/>
      <c r="H27" s="34"/>
      <c r="I27" s="256"/>
      <c r="J27" s="256"/>
      <c r="K27" s="297"/>
      <c r="L27" s="94"/>
      <c r="M27" s="95"/>
      <c r="N27" s="298"/>
      <c r="O27" s="36"/>
      <c r="P27" s="90"/>
    </row>
    <row r="28" spans="1:18" ht="20.100000000000001" customHeight="1" thickTop="1" thickBot="1" x14ac:dyDescent="0.25">
      <c r="A28" s="296"/>
      <c r="B28" s="296"/>
      <c r="C28" s="296"/>
      <c r="D28" s="91"/>
      <c r="E28" s="92"/>
      <c r="F28" s="96"/>
      <c r="G28" s="96"/>
      <c r="H28" s="34"/>
      <c r="I28" s="97"/>
      <c r="J28" s="97"/>
      <c r="K28" s="98"/>
      <c r="L28" s="98"/>
      <c r="M28" s="99"/>
      <c r="N28" s="34"/>
      <c r="O28" s="36"/>
      <c r="P28" s="90"/>
    </row>
    <row r="29" spans="1:18" ht="20.100000000000001" customHeight="1" thickTop="1" thickBot="1" x14ac:dyDescent="0.25">
      <c r="A29" s="296"/>
      <c r="B29" s="296"/>
      <c r="C29" s="296"/>
      <c r="D29" s="91"/>
      <c r="E29" s="92"/>
      <c r="F29" s="96"/>
      <c r="G29" s="96"/>
      <c r="H29" s="34"/>
      <c r="I29" s="299" t="s">
        <v>159</v>
      </c>
      <c r="J29" s="299"/>
      <c r="K29" s="34"/>
      <c r="L29" s="34"/>
      <c r="M29" s="34"/>
      <c r="N29" s="34"/>
      <c r="O29" s="36"/>
      <c r="P29" s="90"/>
    </row>
    <row r="30" spans="1:18" ht="20.100000000000001" customHeight="1" thickTop="1" thickBot="1" x14ac:dyDescent="0.25">
      <c r="A30" s="296"/>
      <c r="B30" s="296"/>
      <c r="C30" s="296"/>
      <c r="D30" s="91"/>
      <c r="E30" s="92"/>
      <c r="F30" s="96"/>
      <c r="G30" s="96"/>
      <c r="H30" s="34"/>
      <c r="I30" s="299"/>
      <c r="J30" s="299"/>
      <c r="K30" s="100" t="s">
        <v>15</v>
      </c>
      <c r="L30" s="101"/>
      <c r="M30" s="102" t="s">
        <v>16</v>
      </c>
      <c r="N30" s="103"/>
      <c r="O30" s="36"/>
      <c r="P30" s="90"/>
    </row>
    <row r="31" spans="1:18" ht="20.100000000000001" customHeight="1" thickTop="1" thickBot="1" x14ac:dyDescent="0.25">
      <c r="A31" s="296"/>
      <c r="B31" s="296"/>
      <c r="C31" s="296"/>
      <c r="D31" s="91"/>
      <c r="E31" s="92"/>
      <c r="F31" s="96"/>
      <c r="G31" s="96"/>
      <c r="H31" s="34"/>
      <c r="I31" s="299"/>
      <c r="J31" s="299"/>
      <c r="K31" s="104"/>
      <c r="L31" s="105"/>
      <c r="M31" s="104"/>
      <c r="N31" s="105"/>
      <c r="O31" s="36"/>
      <c r="P31" s="90"/>
    </row>
    <row r="32" spans="1:18" ht="20.100000000000001" customHeight="1" thickTop="1" thickBot="1" x14ac:dyDescent="0.25">
      <c r="A32" s="296"/>
      <c r="B32" s="296"/>
      <c r="C32" s="296"/>
      <c r="D32" s="91"/>
      <c r="E32" s="92"/>
      <c r="F32" s="96"/>
      <c r="G32" s="96"/>
      <c r="H32" s="34"/>
      <c r="I32" s="299"/>
      <c r="J32" s="299"/>
      <c r="K32" s="104"/>
      <c r="L32" s="105"/>
      <c r="M32" s="104"/>
      <c r="N32" s="105"/>
      <c r="O32" s="36"/>
      <c r="P32" s="90"/>
    </row>
    <row r="33" spans="1:16" ht="20.100000000000001" customHeight="1" thickTop="1" thickBot="1" x14ac:dyDescent="0.25">
      <c r="A33" s="296"/>
      <c r="B33" s="296"/>
      <c r="C33" s="296"/>
      <c r="D33" s="91"/>
      <c r="E33" s="92"/>
      <c r="F33" s="96"/>
      <c r="G33" s="96"/>
      <c r="H33" s="34"/>
      <c r="I33" s="299"/>
      <c r="J33" s="299"/>
      <c r="K33" s="34"/>
      <c r="L33" s="34"/>
      <c r="M33" s="34"/>
      <c r="N33" s="34"/>
      <c r="O33" s="36"/>
      <c r="P33" s="90"/>
    </row>
    <row r="34" spans="1:16" ht="20.100000000000001" customHeight="1" thickTop="1" thickBot="1" x14ac:dyDescent="0.25">
      <c r="A34" s="296"/>
      <c r="B34" s="296"/>
      <c r="C34" s="296"/>
      <c r="D34" s="91"/>
      <c r="E34" s="92"/>
      <c r="F34" s="96"/>
      <c r="G34" s="96"/>
      <c r="H34" s="34"/>
      <c r="I34" s="299"/>
      <c r="J34" s="299"/>
      <c r="K34" s="34"/>
      <c r="L34" s="34"/>
      <c r="M34" s="34"/>
      <c r="N34" s="34"/>
      <c r="O34" s="36"/>
      <c r="P34" s="90"/>
    </row>
    <row r="35" spans="1:16" ht="20.100000000000001" customHeight="1" thickTop="1" thickBot="1" x14ac:dyDescent="0.25">
      <c r="A35" s="296"/>
      <c r="B35" s="296"/>
      <c r="C35" s="296"/>
      <c r="D35" s="91"/>
      <c r="E35" s="106"/>
      <c r="F35" s="96"/>
      <c r="G35" s="96"/>
      <c r="H35" s="34"/>
      <c r="I35" s="299"/>
      <c r="J35" s="299"/>
      <c r="K35" s="34"/>
      <c r="L35" s="34"/>
      <c r="M35" s="34"/>
      <c r="N35" s="34"/>
      <c r="O35" s="36"/>
      <c r="P35" s="90"/>
    </row>
    <row r="36" spans="1:16" ht="20.100000000000001" customHeight="1" thickTop="1" thickBot="1" x14ac:dyDescent="0.25">
      <c r="A36" s="296"/>
      <c r="B36" s="296"/>
      <c r="C36" s="296"/>
      <c r="D36" s="91"/>
      <c r="E36" s="107"/>
      <c r="F36" s="96"/>
      <c r="G36" s="96"/>
      <c r="H36" s="34"/>
      <c r="I36" s="299"/>
      <c r="J36" s="299"/>
      <c r="K36" s="34"/>
      <c r="L36" s="34"/>
      <c r="M36" s="34"/>
      <c r="N36" s="34"/>
      <c r="O36" s="36"/>
      <c r="P36" s="90"/>
    </row>
    <row r="37" spans="1:16" ht="20.100000000000001" customHeight="1" thickTop="1" thickBot="1" x14ac:dyDescent="0.25">
      <c r="A37" s="296"/>
      <c r="B37" s="296"/>
      <c r="C37" s="296"/>
      <c r="D37" s="108" t="s">
        <v>7</v>
      </c>
      <c r="E37" s="109">
        <f>SUM(E27:E36)</f>
        <v>0</v>
      </c>
      <c r="F37" s="109">
        <f>SUM(F27:F36)</f>
        <v>0</v>
      </c>
      <c r="G37" s="109">
        <f>SUM(G27:G36)</f>
        <v>0</v>
      </c>
      <c r="H37" s="110"/>
      <c r="I37" s="111"/>
      <c r="J37" s="111"/>
      <c r="K37" s="111"/>
      <c r="L37" s="111"/>
      <c r="M37" s="111"/>
      <c r="N37" s="111"/>
      <c r="O37" s="112"/>
      <c r="P37" s="113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R38"/>
  <sheetViews>
    <sheetView view="pageBreakPreview" zoomScale="120" zoomScaleNormal="100" zoomScaleSheetLayoutView="120" workbookViewId="0">
      <selection activeCell="B4" sqref="B4:E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0" t="s">
        <v>65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9.25" customHeight="1" x14ac:dyDescent="0.2">
      <c r="A2" s="240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2.5" customHeight="1" x14ac:dyDescent="0.2">
      <c r="A3" s="2"/>
      <c r="B3" s="277" t="s">
        <v>0</v>
      </c>
      <c r="C3" s="278"/>
      <c r="D3" s="3"/>
      <c r="E3" s="3"/>
      <c r="F3" s="3"/>
      <c r="G3" s="3"/>
      <c r="H3" s="4" t="s">
        <v>1</v>
      </c>
      <c r="I3" s="72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622</v>
      </c>
      <c r="J3" s="6"/>
      <c r="K3" s="7" t="s">
        <v>2</v>
      </c>
      <c r="L3" s="72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396</v>
      </c>
      <c r="M3" s="2"/>
      <c r="N3" s="2"/>
      <c r="O3" s="2"/>
      <c r="P3" s="2"/>
    </row>
    <row r="4" spans="1:16" ht="51" customHeight="1" x14ac:dyDescent="0.2">
      <c r="A4" s="2"/>
      <c r="B4" s="243" t="s">
        <v>153</v>
      </c>
      <c r="C4" s="243"/>
      <c r="D4" s="243"/>
      <c r="E4" s="243"/>
      <c r="F4" s="234" t="s">
        <v>154</v>
      </c>
      <c r="G4" s="244" t="s">
        <v>155</v>
      </c>
      <c r="H4" s="245"/>
      <c r="I4" s="245"/>
      <c r="J4" s="245"/>
      <c r="K4" s="243" t="s">
        <v>156</v>
      </c>
      <c r="L4" s="243"/>
      <c r="M4" s="243"/>
      <c r="N4" s="243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3901</v>
      </c>
      <c r="C6" s="182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4030</v>
      </c>
      <c r="D6" s="182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3781</v>
      </c>
      <c r="E6" s="182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11712</v>
      </c>
      <c r="F6" s="182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1248</v>
      </c>
      <c r="G6" s="182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1520</v>
      </c>
      <c r="H6" s="182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58</v>
      </c>
      <c r="I6" s="182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2</v>
      </c>
      <c r="J6" s="182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1580</v>
      </c>
      <c r="K6" s="182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3326</v>
      </c>
      <c r="L6" s="182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4686</v>
      </c>
      <c r="M6" s="182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3368</v>
      </c>
      <c r="N6" s="182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11380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2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528</v>
      </c>
      <c r="C7" s="182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838</v>
      </c>
      <c r="D7" s="182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644</v>
      </c>
      <c r="E7" s="182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2010</v>
      </c>
      <c r="F7" s="182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216</v>
      </c>
      <c r="G7" s="182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327</v>
      </c>
      <c r="H7" s="182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1</v>
      </c>
      <c r="I7" s="182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1</v>
      </c>
      <c r="J7" s="182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329</v>
      </c>
      <c r="K7" s="182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511</v>
      </c>
      <c r="L7" s="182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879</v>
      </c>
      <c r="M7" s="182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507</v>
      </c>
      <c r="N7" s="182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1897</v>
      </c>
      <c r="O7" s="2">
        <f>E7+F7-J7-N7</f>
        <v>0</v>
      </c>
    </row>
    <row r="8" spans="1:16" ht="20.100000000000001" customHeight="1" x14ac:dyDescent="0.2">
      <c r="A8" s="12" t="s">
        <v>17</v>
      </c>
      <c r="B8" s="182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22888</v>
      </c>
      <c r="C8" s="182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21897</v>
      </c>
      <c r="D8" s="182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16526</v>
      </c>
      <c r="E8" s="182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61311</v>
      </c>
      <c r="F8" s="182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11385</v>
      </c>
      <c r="G8" s="182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11350</v>
      </c>
      <c r="H8" s="182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319</v>
      </c>
      <c r="I8" s="182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38</v>
      </c>
      <c r="J8" s="182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11707</v>
      </c>
      <c r="K8" s="182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23066</v>
      </c>
      <c r="L8" s="182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24723</v>
      </c>
      <c r="M8" s="182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13200</v>
      </c>
      <c r="N8" s="182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60989</v>
      </c>
      <c r="O8" s="2">
        <f>E8+F8-J8-N8</f>
        <v>0</v>
      </c>
    </row>
    <row r="9" spans="1:16" ht="20.100000000000001" customHeight="1" x14ac:dyDescent="0.2">
      <c r="A9" s="15" t="s">
        <v>7</v>
      </c>
      <c r="B9" s="182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27317</v>
      </c>
      <c r="C9" s="182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26765</v>
      </c>
      <c r="D9" s="182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20951</v>
      </c>
      <c r="E9" s="182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75033</v>
      </c>
      <c r="F9" s="182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12849</v>
      </c>
      <c r="G9" s="182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13197</v>
      </c>
      <c r="H9" s="182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378</v>
      </c>
      <c r="I9" s="182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41</v>
      </c>
      <c r="J9" s="182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13616</v>
      </c>
      <c r="K9" s="182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26903</v>
      </c>
      <c r="L9" s="182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30288</v>
      </c>
      <c r="M9" s="182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17075</v>
      </c>
      <c r="N9" s="182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74266</v>
      </c>
      <c r="O9" s="2">
        <f>E9+F9-J9-N9</f>
        <v>0</v>
      </c>
    </row>
    <row r="10" spans="1:16" ht="20.25" customHeight="1" x14ac:dyDescent="0.2">
      <c r="A10" s="279" t="s">
        <v>18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ht="24.75" customHeight="1" x14ac:dyDescent="0.2">
      <c r="A11" s="247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ht="24" customHeight="1" x14ac:dyDescent="0.2">
      <c r="A12" s="16"/>
      <c r="B12" s="274" t="s">
        <v>19</v>
      </c>
      <c r="C12" s="274"/>
      <c r="D12" s="274"/>
      <c r="E12" s="274"/>
      <c r="F12" s="274"/>
      <c r="G12" s="274" t="s">
        <v>20</v>
      </c>
      <c r="H12" s="274"/>
      <c r="I12" s="274"/>
      <c r="J12" s="274"/>
      <c r="K12" s="274"/>
      <c r="L12" s="274" t="s">
        <v>21</v>
      </c>
      <c r="M12" s="274"/>
      <c r="N12" s="274"/>
      <c r="O12" s="274"/>
      <c r="P12" s="274"/>
    </row>
    <row r="13" spans="1:16" ht="18.95" customHeight="1" x14ac:dyDescent="0.2">
      <c r="A13" s="78" t="s">
        <v>3</v>
      </c>
      <c r="B13" s="227" t="s">
        <v>160</v>
      </c>
      <c r="C13" s="203">
        <v>2021</v>
      </c>
      <c r="D13" s="203">
        <v>2022</v>
      </c>
      <c r="E13" s="203">
        <v>2023</v>
      </c>
      <c r="F13" s="132" t="s">
        <v>7</v>
      </c>
      <c r="G13" s="227" t="s">
        <v>160</v>
      </c>
      <c r="H13" s="203">
        <v>2021</v>
      </c>
      <c r="I13" s="203">
        <v>2022</v>
      </c>
      <c r="J13" s="203">
        <v>2023</v>
      </c>
      <c r="K13" s="132" t="s">
        <v>7</v>
      </c>
      <c r="L13" s="227" t="s">
        <v>160</v>
      </c>
      <c r="M13" s="203">
        <v>2021</v>
      </c>
      <c r="N13" s="203">
        <v>2022</v>
      </c>
      <c r="O13" s="203">
        <v>2023</v>
      </c>
      <c r="P13" s="132" t="s">
        <v>7</v>
      </c>
    </row>
    <row r="14" spans="1:16" ht="20.100000000000001" customHeight="1" x14ac:dyDescent="0.2">
      <c r="A14" s="18" t="s">
        <v>15</v>
      </c>
      <c r="B14" s="72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ΠΡΩΤ.ΚΑΛΑΜΑΤΑΣ'!B14+'Δ.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1216</v>
      </c>
      <c r="C14" s="192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ΠΡΩΤ.ΚΑΛΑΜΑΤΑΣ'!C14+'Δ.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452</v>
      </c>
      <c r="D14" s="192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ΠΡΩΤ.ΚΑΛΑΜΑΤΑΣ'!D14+'Δ.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497</v>
      </c>
      <c r="E14" s="192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ΠΡΩΤ.ΚΑΛΑΜΑΤΑΣ'!E14+'Δ.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1736</v>
      </c>
      <c r="F14" s="192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ΠΡΩΤ.ΚΑΛΑΜΑΤΑΣ'!F14+'Δ.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3901</v>
      </c>
      <c r="G14" s="192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ΠΡΩΤ.ΚΑΛΑΜΑΤΑΣ'!G14+'Δ.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731</v>
      </c>
      <c r="H14" s="192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ΠΡΩΤ.ΚΑΛΑΜΑΤΑΣ'!H14+'Δ.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867</v>
      </c>
      <c r="I14" s="192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ΠΡΩΤ.ΚΑΛΑΜΑΤΑΣ'!I14+'Δ.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1793</v>
      </c>
      <c r="J14" s="192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ΠΡΩΤ.ΚΑΛΑΜΑΤΑΣ'!J14+'Δ.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639</v>
      </c>
      <c r="K14" s="192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ΠΡΩΤ.ΚΑΛΑΜΑΤΑΣ'!K14+'Δ.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4030</v>
      </c>
      <c r="L14" s="192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ΠΡΩΤ.ΚΑΛΑΜΑΤΑΣ'!L14+'Δ.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1203</v>
      </c>
      <c r="M14" s="192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ΠΡΩΤ.ΚΑΛΑΜΑΤΑΣ'!M14+'Δ.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1224</v>
      </c>
      <c r="N14" s="192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ΠΡΩΤ.ΚΑΛΑΜΑΤΑΣ'!N14+'Δ.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904</v>
      </c>
      <c r="O14" s="192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ΠΡΩΤ.ΚΑΛΑΜΑΤΑΣ'!O14+'Δ.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452</v>
      </c>
      <c r="P14" s="192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ΠΡΩΤ.ΚΑΛΑΜΑΤΑΣ'!P14+'Δ.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3783</v>
      </c>
    </row>
    <row r="15" spans="1:16" ht="20.100000000000001" customHeight="1" x14ac:dyDescent="0.2">
      <c r="A15" s="21" t="s">
        <v>16</v>
      </c>
      <c r="B15" s="192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ΠΡΩΤ.ΚΑΛΑΜΑΤΑΣ'!B15+'Δ.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35</v>
      </c>
      <c r="C15" s="192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ΠΡΩΤ.ΚΑΛΑΜΑΤΑΣ'!C15+'Δ.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48</v>
      </c>
      <c r="D15" s="192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ΠΡΩΤ.ΚΑΛΑΜΑΤΑΣ'!D15+'Δ.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34</v>
      </c>
      <c r="E15" s="192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ΠΡΩΤ.ΚΑΛΑΜΑΤΑΣ'!E15+'Δ.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411</v>
      </c>
      <c r="F15" s="192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ΠΡΩΤ.ΚΑΛΑΜΑΤΑΣ'!F15+'Δ.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528</v>
      </c>
      <c r="G15" s="192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ΠΡΩΤ.ΚΑΛΑΜΑΤΑΣ'!G15+'Δ.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62</v>
      </c>
      <c r="H15" s="192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ΠΡΩΤ.ΚΑΛΑΜΑΤΑΣ'!H15+'Δ.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195</v>
      </c>
      <c r="I15" s="192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ΠΡΩΤ.ΚΑΛΑΜΑΤΑΣ'!I15+'Δ.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452</v>
      </c>
      <c r="J15" s="192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ΠΡΩΤ.ΚΑΛΑΜΑΤΑΣ'!J15+'Δ.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129</v>
      </c>
      <c r="K15" s="192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ΠΡΩΤ.ΚΑΛΑΜΑΤΑΣ'!K15+'Δ.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838</v>
      </c>
      <c r="L15" s="192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ΠΡΩΤ.ΚΑΛΑΜΑΤΑΣ'!L15+'Δ.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179</v>
      </c>
      <c r="M15" s="192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ΠΡΩΤ.ΚΑΛΑΜΑΤΑΣ'!M15+'Δ.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264</v>
      </c>
      <c r="N15" s="192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ΠΡΩΤ.ΚΑΛΑΜΑΤΑΣ'!N15+'Δ.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169</v>
      </c>
      <c r="O15" s="192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ΠΡΩΤ.ΚΑΛΑΜΑΤΑΣ'!O15+'Δ.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32</v>
      </c>
      <c r="P15" s="192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ΠΡΩΤ.ΚΑΛΑΜΑΤΑΣ'!P15+'Δ.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644</v>
      </c>
    </row>
    <row r="16" spans="1:16" ht="20.100000000000001" customHeight="1" x14ac:dyDescent="0.2">
      <c r="A16" s="21" t="s">
        <v>17</v>
      </c>
      <c r="B16" s="192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ΠΡΩΤ.ΚΑΛΑΜΑΤΑΣ'!B16+'Δ.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6468</v>
      </c>
      <c r="C16" s="192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ΠΡΩΤ.ΚΑΛΑΜΑΤΑΣ'!C16+'Δ.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1334</v>
      </c>
      <c r="D16" s="192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ΠΡΩΤ.ΚΑΛΑΜΑΤΑΣ'!D16+'Δ.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5153</v>
      </c>
      <c r="E16" s="192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ΠΡΩΤ.ΚΑΛΑΜΑΤΑΣ'!E16+'Δ.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9933</v>
      </c>
      <c r="F16" s="192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ΠΡΩΤ.ΚΑΛΑΜΑΤΑΣ'!F16+'Δ.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22888</v>
      </c>
      <c r="G16" s="192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ΠΡΩΤ.ΚΑΛΑΜΑΤΑΣ'!G16+'Δ.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7923</v>
      </c>
      <c r="H16" s="192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ΠΡΩΤ.ΚΑΛΑΜΑΤΑΣ'!H16+'Δ.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4162</v>
      </c>
      <c r="I16" s="192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ΠΡΩΤ.ΚΑΛΑΜΑΤΑΣ'!I16+'Δ.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6697</v>
      </c>
      <c r="J16" s="192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ΠΡΩΤ.ΚΑΛΑΜΑΤΑΣ'!J16+'Δ.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3116</v>
      </c>
      <c r="K16" s="192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ΠΡΩΤ.ΚΑΛΑΜΑΤΑΣ'!K16+'Δ.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21898</v>
      </c>
      <c r="L16" s="192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ΠΡΩΤ.ΚΑΛΑΜΑΤΑΣ'!L16+'Δ.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7845</v>
      </c>
      <c r="M16" s="192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ΠΡΩΤ.ΚΑΛΑΜΑΤΑΣ'!M16+'Δ.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3353</v>
      </c>
      <c r="N16" s="192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ΠΡΩΤ.ΚΑΛΑΜΑΤΑΣ'!N16+'Δ.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3305</v>
      </c>
      <c r="O16" s="192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ΠΡΩΤ.ΚΑΛΑΜΑΤΑΣ'!O16+'Δ.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2024</v>
      </c>
      <c r="P16" s="192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ΠΡΩΤ.ΚΑΛΑΜΑΤΑΣ'!P16+'Δ.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16527</v>
      </c>
    </row>
    <row r="17" spans="1:18" ht="20.100000000000001" customHeight="1" x14ac:dyDescent="0.2">
      <c r="A17" s="21" t="s">
        <v>7</v>
      </c>
      <c r="B17" s="192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ΠΡΩΤ.ΚΑΛΑΜΑΤΑΣ'!B17+'Δ.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7719</v>
      </c>
      <c r="C17" s="192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ΠΡΩΤ.ΚΑΛΑΜΑΤΑΣ'!C17+'Δ.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1834</v>
      </c>
      <c r="D17" s="192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ΠΡΩΤ.ΚΑΛΑΜΑΤΑΣ'!D17+'Δ.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5684</v>
      </c>
      <c r="E17" s="192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ΠΡΩΤ.ΚΑΛΑΜΑΤΑΣ'!E17+'Δ.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12080</v>
      </c>
      <c r="F17" s="192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ΠΡΩΤ.ΚΑΛΑΜΑΤΑΣ'!F17+'Δ.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27317</v>
      </c>
      <c r="G17" s="192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ΠΡΩΤ.ΚΑΛΑΜΑΤΑΣ'!G17+'Δ.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8716</v>
      </c>
      <c r="H17" s="192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ΠΡΩΤ.ΚΑΛΑΜΑΤΑΣ'!H17+'Δ.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5224</v>
      </c>
      <c r="I17" s="192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ΠΡΩΤ.ΚΑΛΑΜΑΤΑΣ'!I17+'Δ.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8942</v>
      </c>
      <c r="J17" s="192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ΠΡΩΤ.ΚΑΛΑΜΑΤΑΣ'!J17+'Δ.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3884</v>
      </c>
      <c r="K17" s="192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ΠΡΩΤ.ΚΑΛΑΜΑΤΑΣ'!K17+'Δ.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26766</v>
      </c>
      <c r="L17" s="192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ΠΡΩΤ.ΚΑΛΑΜΑΤΑΣ'!L17+'Δ.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9227</v>
      </c>
      <c r="M17" s="192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ΠΡΩΤ.ΚΑΛΑΜΑΤΑΣ'!M17+'Δ.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4841</v>
      </c>
      <c r="N17" s="192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ΠΡΩΤ.ΚΑΛΑΜΑΤΑΣ'!N17+'Δ.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4378</v>
      </c>
      <c r="O17" s="192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ΠΡΩΤ.ΚΑΛΑΜΑΤΑΣ'!O17+'Δ.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2508</v>
      </c>
      <c r="P17" s="192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ΠΡΩΤ.ΚΑΛΑΜΑΤΑΣ'!P17+'Δ.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20954</v>
      </c>
    </row>
    <row r="18" spans="1:18" ht="31.5" customHeight="1" x14ac:dyDescent="0.25">
      <c r="A18" s="237" t="s">
        <v>158</v>
      </c>
      <c r="B18" s="238"/>
      <c r="C18" s="239"/>
      <c r="D18" s="23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</row>
    <row r="19" spans="1:18" ht="36.75" customHeight="1" x14ac:dyDescent="0.2">
      <c r="A19" s="2"/>
      <c r="B19" s="270" t="s">
        <v>19</v>
      </c>
      <c r="C19" s="271"/>
      <c r="D19" s="271"/>
      <c r="E19" s="271"/>
      <c r="F19" s="271"/>
      <c r="G19" s="272" t="s">
        <v>20</v>
      </c>
      <c r="H19" s="272"/>
      <c r="I19" s="272"/>
      <c r="J19" s="272"/>
      <c r="K19" s="272"/>
      <c r="L19" s="273" t="s">
        <v>21</v>
      </c>
      <c r="M19" s="273"/>
      <c r="N19" s="273"/>
      <c r="O19" s="273"/>
      <c r="P19" s="273"/>
    </row>
    <row r="20" spans="1:18" ht="18.95" customHeight="1" x14ac:dyDescent="0.2">
      <c r="A20" s="9" t="s">
        <v>3</v>
      </c>
      <c r="B20" s="227" t="s">
        <v>160</v>
      </c>
      <c r="C20" s="203">
        <v>2021</v>
      </c>
      <c r="D20" s="203">
        <v>2022</v>
      </c>
      <c r="E20" s="203">
        <v>2023</v>
      </c>
      <c r="F20" s="132" t="s">
        <v>7</v>
      </c>
      <c r="G20" s="227" t="s">
        <v>160</v>
      </c>
      <c r="H20" s="203">
        <v>2021</v>
      </c>
      <c r="I20" s="203">
        <v>2022</v>
      </c>
      <c r="J20" s="203">
        <v>2023</v>
      </c>
      <c r="K20" s="132" t="s">
        <v>7</v>
      </c>
      <c r="L20" s="227" t="s">
        <v>160</v>
      </c>
      <c r="M20" s="203">
        <v>2021</v>
      </c>
      <c r="N20" s="203">
        <v>2022</v>
      </c>
      <c r="O20" s="203">
        <v>2023</v>
      </c>
      <c r="P20" s="132" t="s">
        <v>7</v>
      </c>
    </row>
    <row r="21" spans="1:18" ht="20.100000000000001" customHeight="1" x14ac:dyDescent="0.2">
      <c r="A21" s="12" t="s">
        <v>15</v>
      </c>
      <c r="B21" s="72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1049</v>
      </c>
      <c r="C21" s="182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263</v>
      </c>
      <c r="D21" s="182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309</v>
      </c>
      <c r="E21" s="182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1706</v>
      </c>
      <c r="F21" s="182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3327</v>
      </c>
      <c r="G21" s="182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786</v>
      </c>
      <c r="H21" s="182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931</v>
      </c>
      <c r="I21" s="182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1667</v>
      </c>
      <c r="J21" s="182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1303</v>
      </c>
      <c r="K21" s="182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4687</v>
      </c>
      <c r="L21" s="182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976</v>
      </c>
      <c r="M21" s="182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1045</v>
      </c>
      <c r="N21" s="182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878</v>
      </c>
      <c r="O21" s="182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468</v>
      </c>
      <c r="P21" s="182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3367</v>
      </c>
    </row>
    <row r="22" spans="1:18" ht="20.100000000000001" customHeight="1" x14ac:dyDescent="0.2">
      <c r="A22" s="12" t="s">
        <v>16</v>
      </c>
      <c r="B22" s="182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44</v>
      </c>
      <c r="C22" s="182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49</v>
      </c>
      <c r="D22" s="182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32</v>
      </c>
      <c r="E22" s="182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386</v>
      </c>
      <c r="F22" s="182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511</v>
      </c>
      <c r="G22" s="182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69</v>
      </c>
      <c r="H22" s="182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176</v>
      </c>
      <c r="I22" s="182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412</v>
      </c>
      <c r="J22" s="182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222</v>
      </c>
      <c r="K22" s="182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879</v>
      </c>
      <c r="L22" s="182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99</v>
      </c>
      <c r="M22" s="182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202</v>
      </c>
      <c r="N22" s="182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ΠΡΩΤ.ΛΑΡΙΣΑΣ'!N23+'Δ.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272</v>
      </c>
      <c r="O22" s="182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45</v>
      </c>
      <c r="P22" s="182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507</v>
      </c>
    </row>
    <row r="23" spans="1:18" ht="20.100000000000001" customHeight="1" x14ac:dyDescent="0.2">
      <c r="A23" s="12" t="s">
        <v>17</v>
      </c>
      <c r="B23" s="182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6164</v>
      </c>
      <c r="C23" s="182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1160</v>
      </c>
      <c r="D23" s="182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3289</v>
      </c>
      <c r="E23" s="182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12402</v>
      </c>
      <c r="F23" s="182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23015</v>
      </c>
      <c r="G23" s="182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7570</v>
      </c>
      <c r="H23" s="182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3950</v>
      </c>
      <c r="I23" s="182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7327</v>
      </c>
      <c r="J23" s="182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5881</v>
      </c>
      <c r="K23" s="182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24728</v>
      </c>
      <c r="L23" s="182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6090</v>
      </c>
      <c r="M23" s="182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2524</v>
      </c>
      <c r="N23" s="182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3108</v>
      </c>
      <c r="O23" s="182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1439</v>
      </c>
      <c r="P23" s="182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13161</v>
      </c>
    </row>
    <row r="24" spans="1:18" ht="20.100000000000001" customHeight="1" x14ac:dyDescent="0.2">
      <c r="A24" s="15" t="s">
        <v>7</v>
      </c>
      <c r="B24" s="182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7257</v>
      </c>
      <c r="C24" s="182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1472</v>
      </c>
      <c r="D24" s="182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3630</v>
      </c>
      <c r="E24" s="182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14494</v>
      </c>
      <c r="F24" s="182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26853</v>
      </c>
      <c r="G24" s="182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8425</v>
      </c>
      <c r="H24" s="182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5057</v>
      </c>
      <c r="I24" s="182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9406</v>
      </c>
      <c r="J24" s="182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7406</v>
      </c>
      <c r="K24" s="182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30294</v>
      </c>
      <c r="L24" s="182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7165</v>
      </c>
      <c r="M24" s="182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3771</v>
      </c>
      <c r="N24" s="182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4147</v>
      </c>
      <c r="O24" s="182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1897</v>
      </c>
      <c r="P24" s="182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17035</v>
      </c>
    </row>
    <row r="25" spans="1:18" ht="113.25" customHeight="1" thickBot="1" x14ac:dyDescent="0.25">
      <c r="A25" s="252" t="s">
        <v>29</v>
      </c>
      <c r="B25" s="253"/>
      <c r="C25" s="253"/>
      <c r="D25" s="253"/>
      <c r="E25" s="72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ΠΡΩΤ.ΚΑΒΑΛΑΣ'!E25+'Δ.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20</v>
      </c>
      <c r="F25" s="254" t="s">
        <v>23</v>
      </c>
      <c r="G25" s="254"/>
      <c r="H25" s="24"/>
      <c r="I25" s="254" t="s">
        <v>159</v>
      </c>
      <c r="J25" s="255"/>
      <c r="K25" s="25" t="s">
        <v>15</v>
      </c>
      <c r="L25" s="26"/>
      <c r="M25" s="27" t="s">
        <v>16</v>
      </c>
      <c r="N25" s="27"/>
      <c r="O25" s="28"/>
      <c r="P25" s="29"/>
      <c r="Q25" s="30"/>
      <c r="R25" s="30"/>
    </row>
    <row r="26" spans="1:18" ht="42" customHeight="1" thickTop="1" thickBot="1" x14ac:dyDescent="0.25">
      <c r="A26" s="257" t="s">
        <v>24</v>
      </c>
      <c r="B26" s="258"/>
      <c r="C26" s="259"/>
      <c r="D26" s="31"/>
      <c r="E26" s="47" t="s">
        <v>25</v>
      </c>
      <c r="F26" s="32" t="s">
        <v>26</v>
      </c>
      <c r="G26" s="33" t="s">
        <v>27</v>
      </c>
      <c r="H26" s="34"/>
      <c r="I26" s="256"/>
      <c r="J26" s="256"/>
      <c r="K26" s="117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352</v>
      </c>
      <c r="L26" s="35"/>
      <c r="M26" s="72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8</v>
      </c>
      <c r="N26" s="266"/>
      <c r="O26" s="36"/>
      <c r="P26" s="37"/>
    </row>
    <row r="27" spans="1:18" ht="20.100000000000001" customHeight="1" thickTop="1" thickBot="1" x14ac:dyDescent="0.25">
      <c r="A27" s="260"/>
      <c r="B27" s="261"/>
      <c r="C27" s="262"/>
      <c r="D27" s="38"/>
      <c r="E27" s="72"/>
      <c r="F27" s="182"/>
      <c r="G27" s="182"/>
      <c r="H27" s="34"/>
      <c r="I27" s="256"/>
      <c r="J27" s="256"/>
      <c r="K27" s="121"/>
      <c r="L27" s="41"/>
      <c r="M27" s="42"/>
      <c r="N27" s="267"/>
      <c r="O27" s="36"/>
      <c r="P27" s="37"/>
    </row>
    <row r="28" spans="1:18" ht="20.100000000000001" customHeight="1" thickTop="1" thickBot="1" x14ac:dyDescent="0.25">
      <c r="A28" s="260"/>
      <c r="B28" s="261"/>
      <c r="C28" s="262"/>
      <c r="D28" s="38"/>
      <c r="E28" s="182"/>
      <c r="F28" s="182"/>
      <c r="G28" s="182"/>
      <c r="H28" s="34"/>
      <c r="I28" s="44"/>
      <c r="J28" s="44"/>
      <c r="K28" s="45"/>
      <c r="L28" s="45"/>
      <c r="M28" s="46"/>
      <c r="N28" s="34"/>
      <c r="O28" s="36"/>
      <c r="P28" s="37"/>
    </row>
    <row r="29" spans="1:18" ht="20.100000000000001" customHeight="1" thickTop="1" thickBot="1" x14ac:dyDescent="0.25">
      <c r="A29" s="260"/>
      <c r="B29" s="261"/>
      <c r="C29" s="262"/>
      <c r="D29" s="38"/>
      <c r="E29" s="182"/>
      <c r="F29" s="182"/>
      <c r="G29" s="182"/>
      <c r="H29" s="34"/>
      <c r="I29" s="299" t="s">
        <v>159</v>
      </c>
      <c r="J29" s="299"/>
      <c r="K29" s="34"/>
      <c r="L29" s="34"/>
      <c r="M29" s="34"/>
      <c r="N29" s="34"/>
      <c r="O29" s="36"/>
      <c r="P29" s="37"/>
    </row>
    <row r="30" spans="1:18" ht="20.100000000000001" customHeight="1" thickTop="1" thickBot="1" x14ac:dyDescent="0.25">
      <c r="A30" s="260"/>
      <c r="B30" s="261"/>
      <c r="C30" s="262"/>
      <c r="D30" s="38"/>
      <c r="E30" s="182"/>
      <c r="F30" s="182"/>
      <c r="G30" s="182"/>
      <c r="H30" s="34"/>
      <c r="I30" s="299"/>
      <c r="J30" s="299"/>
      <c r="K30" s="48" t="s">
        <v>15</v>
      </c>
      <c r="L30" s="49"/>
      <c r="M30" s="50" t="s">
        <v>16</v>
      </c>
      <c r="N30" s="51"/>
      <c r="O30" s="36"/>
      <c r="P30" s="37"/>
    </row>
    <row r="31" spans="1:18" ht="20.100000000000001" customHeight="1" thickTop="1" thickBot="1" x14ac:dyDescent="0.25">
      <c r="A31" s="260"/>
      <c r="B31" s="261"/>
      <c r="C31" s="262"/>
      <c r="D31" s="38"/>
      <c r="E31" s="182"/>
      <c r="F31" s="182"/>
      <c r="G31" s="182"/>
      <c r="H31" s="34"/>
      <c r="I31" s="299"/>
      <c r="J31" s="299"/>
      <c r="K31" s="115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0</v>
      </c>
      <c r="L31" s="66"/>
      <c r="M31" s="115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3"/>
      <c r="O31" s="36"/>
      <c r="P31" s="37"/>
    </row>
    <row r="32" spans="1:18" ht="20.100000000000001" customHeight="1" thickTop="1" thickBot="1" x14ac:dyDescent="0.25">
      <c r="A32" s="260"/>
      <c r="B32" s="261"/>
      <c r="C32" s="262"/>
      <c r="D32" s="38"/>
      <c r="E32" s="182"/>
      <c r="F32" s="182"/>
      <c r="G32" s="182"/>
      <c r="H32" s="34"/>
      <c r="I32" s="299"/>
      <c r="J32" s="299"/>
      <c r="K32" s="52"/>
      <c r="L32" s="53"/>
      <c r="M32" s="52"/>
      <c r="N32" s="53"/>
      <c r="O32" s="36"/>
      <c r="P32" s="37"/>
    </row>
    <row r="33" spans="1:16" ht="20.100000000000001" customHeight="1" thickTop="1" thickBot="1" x14ac:dyDescent="0.25">
      <c r="A33" s="260"/>
      <c r="B33" s="261"/>
      <c r="C33" s="262"/>
      <c r="D33" s="38"/>
      <c r="E33" s="182"/>
      <c r="F33" s="182"/>
      <c r="G33" s="182"/>
      <c r="H33" s="34"/>
      <c r="I33" s="299"/>
      <c r="J33" s="299"/>
      <c r="K33" s="34"/>
      <c r="L33" s="34"/>
      <c r="M33" s="34"/>
      <c r="N33" s="34"/>
      <c r="O33" s="36"/>
      <c r="P33" s="37"/>
    </row>
    <row r="34" spans="1:16" ht="20.100000000000001" customHeight="1" thickTop="1" thickBot="1" x14ac:dyDescent="0.25">
      <c r="A34" s="260"/>
      <c r="B34" s="261"/>
      <c r="C34" s="262"/>
      <c r="D34" s="38"/>
      <c r="E34" s="182"/>
      <c r="F34" s="182"/>
      <c r="G34" s="182"/>
      <c r="H34" s="34"/>
      <c r="I34" s="299"/>
      <c r="J34" s="299"/>
      <c r="K34" s="34"/>
      <c r="L34" s="34"/>
      <c r="M34" s="34"/>
      <c r="N34" s="34"/>
      <c r="O34" s="36"/>
      <c r="P34" s="37"/>
    </row>
    <row r="35" spans="1:16" ht="20.100000000000001" customHeight="1" thickTop="1" thickBot="1" x14ac:dyDescent="0.25">
      <c r="A35" s="260"/>
      <c r="B35" s="261"/>
      <c r="C35" s="262"/>
      <c r="D35" s="38"/>
      <c r="E35" s="182"/>
      <c r="F35" s="182"/>
      <c r="G35" s="182"/>
      <c r="H35" s="34"/>
      <c r="I35" s="299"/>
      <c r="J35" s="299"/>
      <c r="K35" s="34"/>
      <c r="L35" s="34"/>
      <c r="M35" s="34"/>
      <c r="N35" s="34"/>
      <c r="O35" s="36"/>
      <c r="P35" s="37"/>
    </row>
    <row r="36" spans="1:16" ht="20.100000000000001" customHeight="1" thickTop="1" thickBot="1" x14ac:dyDescent="0.25">
      <c r="A36" s="260"/>
      <c r="B36" s="261"/>
      <c r="C36" s="262"/>
      <c r="D36" s="38"/>
      <c r="E36" s="182"/>
      <c r="F36" s="182"/>
      <c r="G36" s="182"/>
      <c r="H36" s="34"/>
      <c r="I36" s="299"/>
      <c r="J36" s="299"/>
      <c r="K36" s="34"/>
      <c r="L36" s="34"/>
      <c r="M36" s="34"/>
      <c r="N36" s="34"/>
      <c r="O36" s="36"/>
      <c r="P36" s="37"/>
    </row>
    <row r="37" spans="1:16" ht="20.100000000000001" customHeight="1" thickTop="1" thickBot="1" x14ac:dyDescent="0.25">
      <c r="A37" s="263"/>
      <c r="B37" s="264"/>
      <c r="C37" s="265"/>
      <c r="D37" s="56" t="s">
        <v>7</v>
      </c>
      <c r="E37" s="182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1001</v>
      </c>
      <c r="F37" s="182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186</v>
      </c>
      <c r="G37" s="182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104</v>
      </c>
      <c r="H37" s="58"/>
      <c r="I37" s="59"/>
      <c r="J37" s="59"/>
      <c r="K37" s="59"/>
      <c r="L37" s="59"/>
      <c r="M37" s="59"/>
      <c r="N37" s="59"/>
      <c r="O37" s="60"/>
      <c r="P37" s="61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8" scale="9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Καθορισμένες περιοχές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ΚΟΜΟΤΗΝΗΣ</vt:lpstr>
      <vt:lpstr>Δ. ΕΦ. ΙΩΑΝΝΙΝΩΝ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 9</cp:lastModifiedBy>
  <cp:lastPrinted>2023-03-21T08:39:31Z</cp:lastPrinted>
  <dcterms:created xsi:type="dcterms:W3CDTF">2018-05-17T06:40:58Z</dcterms:created>
  <dcterms:modified xsi:type="dcterms:W3CDTF">2024-04-08T09:31:02Z</dcterms:modified>
</cp:coreProperties>
</file>