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ΣΤΑΤΙΣΤΙΚΑ\ΠΙΝΑΚΕΣ 4046\ΣΤΑΤΙΣΤΙΚΑ Ν.4046 ΕΤΟΣ 2024\Α΄ ΤΡΙΜΗΝΟ 2024\"/>
    </mc:Choice>
  </mc:AlternateContent>
  <xr:revisionPtr revIDLastSave="0" documentId="13_ncr:1_{2624A3B5-7D4D-418F-BA7B-E7767D6FBA9B}" xr6:coauthVersionLast="36" xr6:coauthVersionMax="36" xr10:uidLastSave="{00000000-0000-0000-0000-000000000000}"/>
  <bookViews>
    <workbookView xWindow="-105" yWindow="-105" windowWidth="19410" windowHeight="11010" tabRatio="855" xr2:uid="{00000000-000D-0000-FFFF-FFFF00000000}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ΚΟΜΟΤΗΝΗΣ" sheetId="6" r:id="rId5"/>
    <sheet name="Δ. ΕΦ. ΙΩΑΝΝΙΝΩΝ" sheetId="5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5">'Δ. ΕΦ. ΙΩΑΝΝΙΝΩΝ'!$A$1:$P$37</definedName>
    <definedName name="_xlnm.Print_Area" localSheetId="4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5">'Δ. ΕΦ. ΙΩΑΝΝΙΝΩΝ'!$1:$1</definedName>
    <definedName name="_xlnm.Print_Titles" localSheetId="4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91029"/>
</workbook>
</file>

<file path=xl/calcChain.xml><?xml version="1.0" encoding="utf-8"?>
<calcChain xmlns="http://schemas.openxmlformats.org/spreadsheetml/2006/main">
  <c r="K9" i="7" l="1"/>
  <c r="G9" i="7"/>
  <c r="H17" i="1"/>
  <c r="K9" i="46" l="1"/>
  <c r="G17" i="53" l="1"/>
  <c r="O24" i="55" l="1"/>
  <c r="F37" i="5"/>
  <c r="G37" i="5"/>
  <c r="N24" i="5"/>
  <c r="L24" i="68" l="1"/>
  <c r="E6" i="61" l="1"/>
  <c r="O17" i="54" l="1"/>
  <c r="F14" i="48" l="1"/>
  <c r="F15" i="48"/>
  <c r="F16" i="48"/>
  <c r="G17" i="62" l="1"/>
  <c r="N17" i="71" l="1"/>
  <c r="O17" i="61" l="1"/>
  <c r="E17" i="61"/>
  <c r="B17" i="61"/>
  <c r="G17" i="48" l="1"/>
  <c r="M31" i="9"/>
  <c r="K31" i="9"/>
  <c r="M26" i="9"/>
  <c r="K26" i="9"/>
  <c r="F37" i="3" l="1"/>
  <c r="B14" i="42" l="1"/>
  <c r="C15" i="42"/>
  <c r="E14" i="42"/>
  <c r="O17" i="59"/>
  <c r="L15" i="42"/>
  <c r="M15" i="42"/>
  <c r="I16" i="42"/>
  <c r="I14" i="42"/>
  <c r="P22" i="57"/>
  <c r="J17" i="56"/>
  <c r="G17" i="2"/>
  <c r="C14" i="42"/>
  <c r="O16" i="42"/>
  <c r="M16" i="42"/>
  <c r="N14" i="42"/>
  <c r="G14" i="42"/>
  <c r="D16" i="42"/>
  <c r="D14" i="42"/>
  <c r="N23" i="42"/>
  <c r="B15" i="42"/>
  <c r="D15" i="42"/>
  <c r="E15" i="42"/>
  <c r="G15" i="42"/>
  <c r="H15" i="42"/>
  <c r="I15" i="42"/>
  <c r="J15" i="42"/>
  <c r="N15" i="42"/>
  <c r="O15" i="42"/>
  <c r="C16" i="42"/>
  <c r="E16" i="42"/>
  <c r="G16" i="42"/>
  <c r="H16" i="42"/>
  <c r="J16" i="42"/>
  <c r="L16" i="42"/>
  <c r="N16" i="42"/>
  <c r="H14" i="42"/>
  <c r="J14" i="42"/>
  <c r="L14" i="42"/>
  <c r="M14" i="42"/>
  <c r="O14" i="42"/>
  <c r="E6" i="3"/>
  <c r="J8" i="46"/>
  <c r="B16" i="42" l="1"/>
  <c r="F16" i="5"/>
  <c r="K16" i="6"/>
  <c r="J6" i="6"/>
  <c r="P15" i="74"/>
  <c r="N8" i="74"/>
  <c r="J7" i="71"/>
  <c r="J6" i="67"/>
  <c r="K23" i="65"/>
  <c r="F14" i="64"/>
  <c r="F22" i="62"/>
  <c r="J7" i="62"/>
  <c r="P15" i="57"/>
  <c r="K15" i="57"/>
  <c r="F22" i="51"/>
  <c r="N7" i="56"/>
  <c r="N8" i="56"/>
  <c r="N6" i="56"/>
  <c r="J7" i="55"/>
  <c r="K22" i="54"/>
  <c r="J7" i="54"/>
  <c r="N6" i="49"/>
  <c r="K22" i="72"/>
  <c r="P21" i="11"/>
  <c r="P16" i="7"/>
  <c r="K23" i="60"/>
  <c r="K14" i="59"/>
  <c r="J8" i="57"/>
  <c r="J7" i="57"/>
  <c r="F21" i="49"/>
  <c r="F16" i="11"/>
  <c r="J7" i="8"/>
  <c r="F16" i="44"/>
  <c r="E7" i="44"/>
  <c r="F21" i="3"/>
  <c r="P22" i="7"/>
  <c r="E8" i="44"/>
  <c r="F16" i="3"/>
  <c r="F15" i="3"/>
  <c r="E25" i="9" l="1"/>
  <c r="B22" i="9"/>
  <c r="C22" i="9"/>
  <c r="D22" i="9"/>
  <c r="E22" i="9"/>
  <c r="G22" i="9"/>
  <c r="H22" i="9"/>
  <c r="I22" i="9"/>
  <c r="J22" i="9"/>
  <c r="L22" i="9"/>
  <c r="M22" i="9"/>
  <c r="N22" i="9"/>
  <c r="O22" i="9"/>
  <c r="B23" i="9"/>
  <c r="C23" i="9"/>
  <c r="D23" i="9"/>
  <c r="E23" i="9"/>
  <c r="G23" i="9"/>
  <c r="H23" i="9"/>
  <c r="I23" i="9"/>
  <c r="J23" i="9"/>
  <c r="L23" i="9"/>
  <c r="M23" i="9"/>
  <c r="N23" i="9"/>
  <c r="O23" i="9"/>
  <c r="C21" i="9"/>
  <c r="D21" i="9"/>
  <c r="E21" i="9"/>
  <c r="G21" i="9"/>
  <c r="H21" i="9"/>
  <c r="I21" i="9"/>
  <c r="J21" i="9"/>
  <c r="L21" i="9"/>
  <c r="M21" i="9"/>
  <c r="N21" i="9"/>
  <c r="O21" i="9"/>
  <c r="B21" i="9"/>
  <c r="B15" i="9"/>
  <c r="C15" i="9"/>
  <c r="D15" i="9"/>
  <c r="E15" i="9"/>
  <c r="G15" i="9"/>
  <c r="H15" i="9"/>
  <c r="I15" i="9"/>
  <c r="J15" i="9"/>
  <c r="L15" i="9"/>
  <c r="M15" i="9"/>
  <c r="N15" i="9"/>
  <c r="O15" i="9"/>
  <c r="B16" i="9"/>
  <c r="C16" i="9"/>
  <c r="D16" i="9"/>
  <c r="E16" i="9"/>
  <c r="G16" i="9"/>
  <c r="H16" i="9"/>
  <c r="I16" i="9"/>
  <c r="J16" i="9"/>
  <c r="L16" i="9"/>
  <c r="M16" i="9"/>
  <c r="N16" i="9"/>
  <c r="O16" i="9"/>
  <c r="C14" i="9"/>
  <c r="D14" i="9"/>
  <c r="E14" i="9"/>
  <c r="G14" i="9"/>
  <c r="H14" i="9"/>
  <c r="I14" i="9"/>
  <c r="J14" i="9"/>
  <c r="L14" i="9"/>
  <c r="M14" i="9"/>
  <c r="N14" i="9"/>
  <c r="O14" i="9"/>
  <c r="B14" i="9"/>
  <c r="B7" i="9"/>
  <c r="C7" i="9"/>
  <c r="D7" i="9"/>
  <c r="F7" i="9"/>
  <c r="G7" i="9"/>
  <c r="H7" i="9"/>
  <c r="I7" i="9"/>
  <c r="K7" i="9"/>
  <c r="L7" i="9"/>
  <c r="M7" i="9"/>
  <c r="B8" i="9"/>
  <c r="C8" i="9"/>
  <c r="D8" i="9"/>
  <c r="F8" i="9"/>
  <c r="G8" i="9"/>
  <c r="H8" i="9"/>
  <c r="I8" i="9"/>
  <c r="K8" i="9"/>
  <c r="L8" i="9"/>
  <c r="M8" i="9"/>
  <c r="C6" i="9"/>
  <c r="D6" i="9"/>
  <c r="F6" i="9"/>
  <c r="G6" i="9"/>
  <c r="H6" i="9"/>
  <c r="I6" i="9"/>
  <c r="K6" i="9"/>
  <c r="L6" i="9"/>
  <c r="M6" i="9"/>
  <c r="B6" i="9"/>
  <c r="L3" i="9"/>
  <c r="I3" i="9"/>
  <c r="K31" i="42"/>
  <c r="M31" i="42"/>
  <c r="M26" i="42"/>
  <c r="K26" i="42"/>
  <c r="E25" i="42"/>
  <c r="B22" i="42"/>
  <c r="C22" i="42"/>
  <c r="D22" i="42"/>
  <c r="E22" i="42"/>
  <c r="G22" i="42"/>
  <c r="H22" i="42"/>
  <c r="I22" i="42"/>
  <c r="J22" i="42"/>
  <c r="L22" i="42"/>
  <c r="M22" i="42"/>
  <c r="N22" i="42"/>
  <c r="O22" i="42"/>
  <c r="B23" i="42"/>
  <c r="C23" i="42"/>
  <c r="D23" i="42"/>
  <c r="E23" i="42"/>
  <c r="G23" i="42"/>
  <c r="H23" i="42"/>
  <c r="I23" i="42"/>
  <c r="J23" i="42"/>
  <c r="L23" i="42"/>
  <c r="M23" i="42"/>
  <c r="O23" i="42"/>
  <c r="C21" i="42"/>
  <c r="D21" i="42"/>
  <c r="E21" i="42"/>
  <c r="G21" i="42"/>
  <c r="H21" i="42"/>
  <c r="I21" i="42"/>
  <c r="J21" i="42"/>
  <c r="L21" i="42"/>
  <c r="M21" i="42"/>
  <c r="N21" i="42"/>
  <c r="O21" i="42"/>
  <c r="B21" i="42"/>
  <c r="B7" i="42"/>
  <c r="C7" i="42"/>
  <c r="D7" i="42"/>
  <c r="F7" i="42"/>
  <c r="G7" i="42"/>
  <c r="H7" i="42"/>
  <c r="I7" i="42"/>
  <c r="K7" i="42"/>
  <c r="L7" i="42"/>
  <c r="M7" i="42"/>
  <c r="B8" i="42"/>
  <c r="C8" i="42"/>
  <c r="D8" i="42"/>
  <c r="F8" i="42"/>
  <c r="G8" i="42"/>
  <c r="H8" i="42"/>
  <c r="I8" i="42"/>
  <c r="K8" i="42"/>
  <c r="L8" i="42"/>
  <c r="M8" i="42"/>
  <c r="C6" i="42"/>
  <c r="D6" i="42"/>
  <c r="F6" i="42"/>
  <c r="G6" i="42"/>
  <c r="H6" i="42"/>
  <c r="I6" i="42"/>
  <c r="K6" i="42"/>
  <c r="L6" i="42"/>
  <c r="M6" i="42"/>
  <c r="B6" i="42"/>
  <c r="L3" i="42"/>
  <c r="I3" i="42"/>
  <c r="O24" i="74"/>
  <c r="O24" i="72"/>
  <c r="O24" i="70"/>
  <c r="O24" i="69"/>
  <c r="O24" i="68"/>
  <c r="O24" i="67"/>
  <c r="O24" i="66"/>
  <c r="O24" i="65"/>
  <c r="O24" i="64"/>
  <c r="O24" i="62"/>
  <c r="O24" i="61"/>
  <c r="O24" i="60"/>
  <c r="O24" i="59"/>
  <c r="O24" i="58"/>
  <c r="O24" i="56"/>
  <c r="O24" i="53"/>
  <c r="O24" i="52"/>
  <c r="O24" i="50"/>
  <c r="O24" i="49"/>
  <c r="O24" i="48"/>
  <c r="O24" i="46"/>
  <c r="O24" i="45"/>
  <c r="O24" i="11"/>
  <c r="O24" i="73"/>
  <c r="O24" i="63"/>
  <c r="O24" i="51"/>
  <c r="O24" i="57"/>
  <c r="P22" i="54"/>
  <c r="F23" i="2"/>
  <c r="P15" i="2"/>
  <c r="F15" i="50"/>
  <c r="P21" i="74"/>
  <c r="O24" i="71"/>
  <c r="F23" i="72"/>
  <c r="F15" i="72"/>
  <c r="E6" i="72"/>
  <c r="K14" i="65"/>
  <c r="B17" i="64"/>
  <c r="C17" i="64"/>
  <c r="D17" i="64"/>
  <c r="F15" i="63"/>
  <c r="E7" i="62"/>
  <c r="J7" i="60"/>
  <c r="F22" i="57"/>
  <c r="E6" i="58"/>
  <c r="J6" i="58"/>
  <c r="N6" i="58"/>
  <c r="E7" i="58"/>
  <c r="J7" i="58"/>
  <c r="N7" i="58"/>
  <c r="E8" i="58"/>
  <c r="J8" i="58"/>
  <c r="N8" i="58"/>
  <c r="B9" i="58"/>
  <c r="C9" i="58"/>
  <c r="D9" i="58"/>
  <c r="F9" i="58"/>
  <c r="G9" i="58"/>
  <c r="H9" i="58"/>
  <c r="I9" i="58"/>
  <c r="K9" i="58"/>
  <c r="L9" i="58"/>
  <c r="M9" i="58"/>
  <c r="F14" i="58"/>
  <c r="K14" i="58"/>
  <c r="P14" i="58"/>
  <c r="F15" i="58"/>
  <c r="K15" i="58"/>
  <c r="P15" i="58"/>
  <c r="F16" i="58"/>
  <c r="K16" i="58"/>
  <c r="P16" i="58"/>
  <c r="B17" i="58"/>
  <c r="C17" i="58"/>
  <c r="D17" i="58"/>
  <c r="E17" i="58"/>
  <c r="G17" i="58"/>
  <c r="H17" i="58"/>
  <c r="I17" i="58"/>
  <c r="J17" i="58"/>
  <c r="L17" i="58"/>
  <c r="M17" i="58"/>
  <c r="N17" i="58"/>
  <c r="O17" i="58"/>
  <c r="F21" i="58"/>
  <c r="K21" i="58"/>
  <c r="P21" i="58"/>
  <c r="F22" i="58"/>
  <c r="K22" i="58"/>
  <c r="P22" i="58"/>
  <c r="F23" i="58"/>
  <c r="K23" i="58"/>
  <c r="P23" i="58"/>
  <c r="B24" i="58"/>
  <c r="C24" i="58"/>
  <c r="D24" i="58"/>
  <c r="E24" i="58"/>
  <c r="G24" i="58"/>
  <c r="H24" i="58"/>
  <c r="I24" i="58"/>
  <c r="J24" i="58"/>
  <c r="L24" i="58"/>
  <c r="M24" i="58"/>
  <c r="N24" i="58"/>
  <c r="E37" i="58"/>
  <c r="F37" i="58"/>
  <c r="G37" i="58"/>
  <c r="K22" i="51"/>
  <c r="K16" i="8"/>
  <c r="E6" i="8"/>
  <c r="K23" i="44"/>
  <c r="K15" i="44"/>
  <c r="F15" i="44"/>
  <c r="F22" i="48"/>
  <c r="K22" i="45"/>
  <c r="E6" i="11"/>
  <c r="K15" i="8"/>
  <c r="F15" i="8"/>
  <c r="P21" i="2"/>
  <c r="F15" i="2"/>
  <c r="K15" i="2"/>
  <c r="E6" i="2"/>
  <c r="N8" i="2"/>
  <c r="N7" i="54"/>
  <c r="O6" i="58" l="1"/>
  <c r="O7" i="58"/>
  <c r="O8" i="58"/>
  <c r="O24" i="42"/>
  <c r="P24" i="58"/>
  <c r="K24" i="58"/>
  <c r="F24" i="58"/>
  <c r="P17" i="58"/>
  <c r="K17" i="58"/>
  <c r="F17" i="58"/>
  <c r="N9" i="58"/>
  <c r="J9" i="58"/>
  <c r="E9" i="58"/>
  <c r="J8" i="52"/>
  <c r="K15" i="7"/>
  <c r="F15" i="7"/>
  <c r="K15" i="1"/>
  <c r="F15" i="1"/>
  <c r="K15" i="6"/>
  <c r="F15" i="6"/>
  <c r="K15" i="4"/>
  <c r="K15" i="5"/>
  <c r="F15" i="5"/>
  <c r="F15" i="4"/>
  <c r="F21" i="5"/>
  <c r="E6" i="5"/>
  <c r="J6" i="5"/>
  <c r="N6" i="5"/>
  <c r="E7" i="5"/>
  <c r="J7" i="5"/>
  <c r="N7" i="5"/>
  <c r="E8" i="5"/>
  <c r="J8" i="5"/>
  <c r="N8" i="5"/>
  <c r="B9" i="5"/>
  <c r="C9" i="5"/>
  <c r="D9" i="5"/>
  <c r="F9" i="5"/>
  <c r="G9" i="5"/>
  <c r="H9" i="5"/>
  <c r="I9" i="5"/>
  <c r="K9" i="5"/>
  <c r="L9" i="5"/>
  <c r="M9" i="5"/>
  <c r="F14" i="5"/>
  <c r="K14" i="5"/>
  <c r="P14" i="5"/>
  <c r="P15" i="5"/>
  <c r="K16" i="5"/>
  <c r="P16" i="5"/>
  <c r="B17" i="5"/>
  <c r="C17" i="5"/>
  <c r="D17" i="5"/>
  <c r="E17" i="5"/>
  <c r="G17" i="5"/>
  <c r="H17" i="5"/>
  <c r="I17" i="5"/>
  <c r="J17" i="5"/>
  <c r="L17" i="5"/>
  <c r="M17" i="5"/>
  <c r="N17" i="5"/>
  <c r="O17" i="5"/>
  <c r="K21" i="5"/>
  <c r="P21" i="5"/>
  <c r="F22" i="5"/>
  <c r="K22" i="5"/>
  <c r="P22" i="5"/>
  <c r="F23" i="5"/>
  <c r="K23" i="5"/>
  <c r="P23" i="5"/>
  <c r="B24" i="5"/>
  <c r="C24" i="5"/>
  <c r="D24" i="5"/>
  <c r="E24" i="5"/>
  <c r="G24" i="5"/>
  <c r="H24" i="5"/>
  <c r="I24" i="5"/>
  <c r="J24" i="5"/>
  <c r="L24" i="5"/>
  <c r="M24" i="5"/>
  <c r="O24" i="5"/>
  <c r="E37" i="5"/>
  <c r="K15" i="3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F16" i="8"/>
  <c r="P15" i="8"/>
  <c r="P14" i="8"/>
  <c r="K14" i="8"/>
  <c r="F14" i="8"/>
  <c r="M9" i="8"/>
  <c r="L9" i="8"/>
  <c r="K9" i="8"/>
  <c r="I9" i="8"/>
  <c r="H9" i="8"/>
  <c r="G9" i="8"/>
  <c r="F9" i="8"/>
  <c r="D9" i="8"/>
  <c r="C9" i="8"/>
  <c r="B9" i="8"/>
  <c r="N8" i="8"/>
  <c r="J8" i="8"/>
  <c r="E8" i="8"/>
  <c r="N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K23" i="2"/>
  <c r="P22" i="2"/>
  <c r="K22" i="2"/>
  <c r="F22" i="2"/>
  <c r="K21" i="2"/>
  <c r="F21" i="2"/>
  <c r="O17" i="2"/>
  <c r="N17" i="2"/>
  <c r="M17" i="2"/>
  <c r="L17" i="2"/>
  <c r="J17" i="2"/>
  <c r="I17" i="2"/>
  <c r="H17" i="2"/>
  <c r="E17" i="2"/>
  <c r="D17" i="2"/>
  <c r="C17" i="2"/>
  <c r="B17" i="2"/>
  <c r="P16" i="2"/>
  <c r="K16" i="2"/>
  <c r="F16" i="2"/>
  <c r="P14" i="2"/>
  <c r="K14" i="2"/>
  <c r="F14" i="2"/>
  <c r="M9" i="2"/>
  <c r="L9" i="2"/>
  <c r="K9" i="2"/>
  <c r="I9" i="2"/>
  <c r="H9" i="2"/>
  <c r="G9" i="2"/>
  <c r="F9" i="2"/>
  <c r="D9" i="2"/>
  <c r="C9" i="2"/>
  <c r="B9" i="2"/>
  <c r="J8" i="2"/>
  <c r="E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E17" i="7"/>
  <c r="D17" i="7"/>
  <c r="C17" i="7"/>
  <c r="B17" i="7"/>
  <c r="K16" i="7"/>
  <c r="F16" i="7"/>
  <c r="P15" i="7"/>
  <c r="P14" i="7"/>
  <c r="K14" i="7"/>
  <c r="F14" i="7"/>
  <c r="M9" i="7"/>
  <c r="L9" i="7"/>
  <c r="I9" i="7"/>
  <c r="H9" i="7"/>
  <c r="F9" i="7"/>
  <c r="D9" i="7"/>
  <c r="C9" i="7"/>
  <c r="B9" i="7"/>
  <c r="N8" i="7"/>
  <c r="J8" i="7"/>
  <c r="E8" i="7"/>
  <c r="N7" i="7"/>
  <c r="J7" i="7"/>
  <c r="E7" i="7"/>
  <c r="N6" i="7"/>
  <c r="J6" i="7"/>
  <c r="E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D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N7" i="44"/>
  <c r="J7" i="44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F16" i="6"/>
  <c r="P15" i="6"/>
  <c r="P14" i="6"/>
  <c r="K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E6" i="6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F16" i="74"/>
  <c r="K15" i="74"/>
  <c r="F15" i="74"/>
  <c r="P14" i="74"/>
  <c r="K14" i="74"/>
  <c r="F14" i="74"/>
  <c r="M9" i="74"/>
  <c r="L9" i="74"/>
  <c r="K9" i="74"/>
  <c r="I9" i="74"/>
  <c r="H9" i="74"/>
  <c r="G9" i="74"/>
  <c r="F9" i="74"/>
  <c r="D9" i="74"/>
  <c r="C9" i="74"/>
  <c r="B9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F22" i="71"/>
  <c r="P21" i="71"/>
  <c r="K21" i="71"/>
  <c r="F21" i="71"/>
  <c r="O17" i="71"/>
  <c r="M17" i="71"/>
  <c r="L17" i="71"/>
  <c r="J17" i="71"/>
  <c r="I17" i="71"/>
  <c r="H17" i="71"/>
  <c r="G17" i="71"/>
  <c r="E17" i="71"/>
  <c r="D17" i="71"/>
  <c r="C17" i="71"/>
  <c r="B17" i="71"/>
  <c r="P16" i="71"/>
  <c r="K16" i="71"/>
  <c r="F16" i="71"/>
  <c r="P15" i="71"/>
  <c r="K15" i="71"/>
  <c r="F15" i="71"/>
  <c r="P14" i="71"/>
  <c r="K14" i="71"/>
  <c r="F14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P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P14" i="72"/>
  <c r="K14" i="72"/>
  <c r="F14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E7" i="72"/>
  <c r="N6" i="72"/>
  <c r="J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M9" i="69"/>
  <c r="L9" i="69"/>
  <c r="K9" i="69"/>
  <c r="I9" i="69"/>
  <c r="H9" i="69"/>
  <c r="G9" i="69"/>
  <c r="F9" i="69"/>
  <c r="D9" i="69"/>
  <c r="C9" i="69"/>
  <c r="B9" i="69"/>
  <c r="N8" i="69"/>
  <c r="J8" i="69"/>
  <c r="E8" i="69"/>
  <c r="N7" i="69"/>
  <c r="J7" i="69"/>
  <c r="E7" i="69"/>
  <c r="N6" i="69"/>
  <c r="J6" i="69"/>
  <c r="E6" i="69"/>
  <c r="G37" i="68"/>
  <c r="F37" i="68"/>
  <c r="E37" i="68"/>
  <c r="N24" i="68"/>
  <c r="M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J7" i="68"/>
  <c r="E7" i="68"/>
  <c r="N6" i="68"/>
  <c r="J6" i="68"/>
  <c r="E6" i="68"/>
  <c r="G37" i="67"/>
  <c r="F37" i="67"/>
  <c r="E37" i="67"/>
  <c r="N24" i="67"/>
  <c r="M24" i="67"/>
  <c r="L24" i="67"/>
  <c r="J24" i="67"/>
  <c r="I24" i="67"/>
  <c r="H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E6" i="67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F16" i="66"/>
  <c r="P15" i="66"/>
  <c r="K15" i="66"/>
  <c r="F15" i="66"/>
  <c r="P14" i="66"/>
  <c r="K14" i="66"/>
  <c r="F14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F23" i="65"/>
  <c r="P22" i="65"/>
  <c r="K22" i="65"/>
  <c r="F22" i="65"/>
  <c r="P21" i="65"/>
  <c r="K21" i="65"/>
  <c r="F21" i="65"/>
  <c r="O17" i="65"/>
  <c r="N17" i="65"/>
  <c r="M17" i="65"/>
  <c r="L17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F14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E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P16" i="64"/>
  <c r="K16" i="64"/>
  <c r="F16" i="64"/>
  <c r="P15" i="64"/>
  <c r="K15" i="64"/>
  <c r="F15" i="64"/>
  <c r="P14" i="64"/>
  <c r="K14" i="64"/>
  <c r="M9" i="64"/>
  <c r="L9" i="64"/>
  <c r="K9" i="64"/>
  <c r="I9" i="64"/>
  <c r="H9" i="64"/>
  <c r="G9" i="64"/>
  <c r="F9" i="64"/>
  <c r="D9" i="64"/>
  <c r="C9" i="64"/>
  <c r="B9" i="64"/>
  <c r="N8" i="64"/>
  <c r="J8" i="64"/>
  <c r="E8" i="64"/>
  <c r="N7" i="64"/>
  <c r="J7" i="64"/>
  <c r="E7" i="64"/>
  <c r="N6" i="64"/>
  <c r="J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F23" i="63"/>
  <c r="P22" i="63"/>
  <c r="K22" i="63"/>
  <c r="F22" i="63"/>
  <c r="P21" i="63"/>
  <c r="K21" i="63"/>
  <c r="F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P14" i="63"/>
  <c r="K14" i="63"/>
  <c r="F14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J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P21" i="62"/>
  <c r="K21" i="62"/>
  <c r="F21" i="62"/>
  <c r="O17" i="62"/>
  <c r="N17" i="62"/>
  <c r="M17" i="62"/>
  <c r="L17" i="62"/>
  <c r="J17" i="62"/>
  <c r="I17" i="62"/>
  <c r="H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O7" i="62" s="1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N17" i="61"/>
  <c r="M17" i="61"/>
  <c r="L17" i="61"/>
  <c r="J17" i="61"/>
  <c r="I17" i="61"/>
  <c r="H17" i="61"/>
  <c r="G17" i="61"/>
  <c r="D17" i="61"/>
  <c r="C17" i="61"/>
  <c r="P16" i="61"/>
  <c r="K16" i="61"/>
  <c r="F16" i="61"/>
  <c r="P15" i="61"/>
  <c r="K15" i="61"/>
  <c r="F15" i="61"/>
  <c r="P14" i="61"/>
  <c r="K14" i="61"/>
  <c r="F14" i="61"/>
  <c r="M9" i="61"/>
  <c r="L9" i="61"/>
  <c r="K9" i="61"/>
  <c r="I9" i="61"/>
  <c r="H9" i="61"/>
  <c r="G9" i="61"/>
  <c r="F9" i="61"/>
  <c r="D9" i="61"/>
  <c r="C9" i="61"/>
  <c r="B9" i="61"/>
  <c r="N8" i="61"/>
  <c r="J8" i="61"/>
  <c r="E8" i="61"/>
  <c r="N7" i="61"/>
  <c r="J7" i="61"/>
  <c r="E7" i="61"/>
  <c r="N6" i="61"/>
  <c r="J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F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M9" i="60"/>
  <c r="L9" i="60"/>
  <c r="K9" i="60"/>
  <c r="I9" i="60"/>
  <c r="H9" i="60"/>
  <c r="G9" i="60"/>
  <c r="F9" i="60"/>
  <c r="D9" i="60"/>
  <c r="C9" i="60"/>
  <c r="B9" i="60"/>
  <c r="N8" i="60"/>
  <c r="J8" i="60"/>
  <c r="E8" i="60"/>
  <c r="N7" i="60"/>
  <c r="E7" i="60"/>
  <c r="N6" i="60"/>
  <c r="J6" i="60"/>
  <c r="E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F14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K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F16" i="57"/>
  <c r="F15" i="57"/>
  <c r="P14" i="57"/>
  <c r="K14" i="57"/>
  <c r="F14" i="57"/>
  <c r="M9" i="57"/>
  <c r="L9" i="57"/>
  <c r="K9" i="57"/>
  <c r="I9" i="57"/>
  <c r="H9" i="57"/>
  <c r="G9" i="57"/>
  <c r="F9" i="57"/>
  <c r="D9" i="57"/>
  <c r="C9" i="57"/>
  <c r="B9" i="57"/>
  <c r="N8" i="57"/>
  <c r="E8" i="57"/>
  <c r="N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F23" i="51"/>
  <c r="P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M9" i="56"/>
  <c r="L9" i="56"/>
  <c r="K9" i="56"/>
  <c r="I9" i="56"/>
  <c r="H9" i="56"/>
  <c r="G9" i="56"/>
  <c r="F9" i="56"/>
  <c r="D9" i="56"/>
  <c r="C9" i="56"/>
  <c r="B9" i="56"/>
  <c r="J8" i="56"/>
  <c r="E8" i="56"/>
  <c r="J7" i="56"/>
  <c r="E7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K16" i="55"/>
  <c r="F16" i="55"/>
  <c r="P15" i="55"/>
  <c r="K15" i="55"/>
  <c r="F15" i="55"/>
  <c r="P14" i="55"/>
  <c r="K14" i="55"/>
  <c r="F14" i="55"/>
  <c r="M9" i="55"/>
  <c r="L9" i="55"/>
  <c r="K9" i="55"/>
  <c r="I9" i="55"/>
  <c r="H9" i="55"/>
  <c r="G9" i="55"/>
  <c r="F9" i="55"/>
  <c r="D9" i="55"/>
  <c r="C9" i="55"/>
  <c r="B9" i="55"/>
  <c r="N8" i="55"/>
  <c r="J8" i="55"/>
  <c r="E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F22" i="54"/>
  <c r="P21" i="54"/>
  <c r="K21" i="54"/>
  <c r="F21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E7" i="54"/>
  <c r="O7" i="54" s="1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E17" i="53"/>
  <c r="D17" i="53"/>
  <c r="C17" i="53"/>
  <c r="B17" i="53"/>
  <c r="P16" i="53"/>
  <c r="K16" i="53"/>
  <c r="F16" i="53"/>
  <c r="P15" i="53"/>
  <c r="K15" i="53"/>
  <c r="F15" i="53"/>
  <c r="P14" i="53"/>
  <c r="K14" i="53"/>
  <c r="F14" i="53"/>
  <c r="M9" i="53"/>
  <c r="L9" i="53"/>
  <c r="K9" i="53"/>
  <c r="I9" i="53"/>
  <c r="H9" i="53"/>
  <c r="G9" i="53"/>
  <c r="F9" i="53"/>
  <c r="D9" i="53"/>
  <c r="C9" i="53"/>
  <c r="B9" i="53"/>
  <c r="N8" i="53"/>
  <c r="J8" i="53"/>
  <c r="E8" i="53"/>
  <c r="N7" i="53"/>
  <c r="J7" i="53"/>
  <c r="E7" i="53"/>
  <c r="N6" i="53"/>
  <c r="J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M9" i="52"/>
  <c r="L9" i="52"/>
  <c r="K9" i="52"/>
  <c r="I9" i="52"/>
  <c r="H9" i="52"/>
  <c r="G9" i="52"/>
  <c r="F9" i="52"/>
  <c r="D9" i="52"/>
  <c r="C9" i="52"/>
  <c r="B9" i="52"/>
  <c r="N8" i="52"/>
  <c r="E8" i="52"/>
  <c r="N7" i="52"/>
  <c r="J7" i="52"/>
  <c r="E7" i="52"/>
  <c r="N6" i="52"/>
  <c r="J6" i="52"/>
  <c r="E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P14" i="50"/>
  <c r="K14" i="50"/>
  <c r="F14" i="50"/>
  <c r="M9" i="50"/>
  <c r="L9" i="50"/>
  <c r="K9" i="50"/>
  <c r="I9" i="50"/>
  <c r="H9" i="50"/>
  <c r="G9" i="50"/>
  <c r="F9" i="50"/>
  <c r="D9" i="50"/>
  <c r="C9" i="50"/>
  <c r="B9" i="50"/>
  <c r="N8" i="50"/>
  <c r="J8" i="50"/>
  <c r="E8" i="50"/>
  <c r="N7" i="50"/>
  <c r="J7" i="50"/>
  <c r="E7" i="50"/>
  <c r="N6" i="50"/>
  <c r="J6" i="50"/>
  <c r="E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K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J6" i="49"/>
  <c r="E6" i="49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K22" i="48"/>
  <c r="P21" i="48"/>
  <c r="K21" i="48"/>
  <c r="F21" i="48"/>
  <c r="O17" i="48"/>
  <c r="N17" i="48"/>
  <c r="M17" i="48"/>
  <c r="L17" i="48"/>
  <c r="J17" i="48"/>
  <c r="I17" i="48"/>
  <c r="H17" i="48"/>
  <c r="E17" i="48"/>
  <c r="D17" i="48"/>
  <c r="C17" i="48"/>
  <c r="B17" i="48"/>
  <c r="P16" i="48"/>
  <c r="K16" i="48"/>
  <c r="P15" i="48"/>
  <c r="K15" i="48"/>
  <c r="P14" i="48"/>
  <c r="K14" i="48"/>
  <c r="M9" i="48"/>
  <c r="L9" i="48"/>
  <c r="K9" i="48"/>
  <c r="I9" i="48"/>
  <c r="H9" i="48"/>
  <c r="G9" i="48"/>
  <c r="F9" i="48"/>
  <c r="D9" i="48"/>
  <c r="C9" i="48"/>
  <c r="B9" i="48"/>
  <c r="N8" i="48"/>
  <c r="J8" i="48"/>
  <c r="E8" i="48"/>
  <c r="N7" i="48"/>
  <c r="J7" i="48"/>
  <c r="E7" i="48"/>
  <c r="N6" i="48"/>
  <c r="J6" i="48"/>
  <c r="E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M9" i="46"/>
  <c r="L9" i="46"/>
  <c r="I9" i="46"/>
  <c r="H9" i="46"/>
  <c r="G9" i="46"/>
  <c r="F9" i="46"/>
  <c r="D9" i="46"/>
  <c r="C9" i="46"/>
  <c r="B9" i="46"/>
  <c r="N8" i="46"/>
  <c r="E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F9" i="4"/>
  <c r="D9" i="4"/>
  <c r="C9" i="4"/>
  <c r="B9" i="4"/>
  <c r="N8" i="4"/>
  <c r="J8" i="4"/>
  <c r="E8" i="4"/>
  <c r="N7" i="4"/>
  <c r="J7" i="4"/>
  <c r="E7" i="4"/>
  <c r="N6" i="4"/>
  <c r="J6" i="4"/>
  <c r="E6" i="4"/>
  <c r="J6" i="3"/>
  <c r="N6" i="3"/>
  <c r="E7" i="3"/>
  <c r="J7" i="3"/>
  <c r="N7" i="3"/>
  <c r="E8" i="3"/>
  <c r="J8" i="3"/>
  <c r="N8" i="3"/>
  <c r="B9" i="3"/>
  <c r="C9" i="3"/>
  <c r="D9" i="3"/>
  <c r="F9" i="3"/>
  <c r="G9" i="3"/>
  <c r="H9" i="3"/>
  <c r="I9" i="3"/>
  <c r="K9" i="3"/>
  <c r="L9" i="3"/>
  <c r="M9" i="3"/>
  <c r="K9" i="11"/>
  <c r="I24" i="3"/>
  <c r="O8" i="55" l="1"/>
  <c r="O8" i="71"/>
  <c r="O8" i="45"/>
  <c r="O7" i="45"/>
  <c r="O6" i="45"/>
  <c r="O8" i="46"/>
  <c r="O6" i="46"/>
  <c r="O7" i="46"/>
  <c r="O7" i="74"/>
  <c r="O6" i="74"/>
  <c r="O8" i="74"/>
  <c r="O7" i="73"/>
  <c r="O8" i="73"/>
  <c r="O6" i="73"/>
  <c r="O7" i="71"/>
  <c r="O6" i="71"/>
  <c r="O6" i="72"/>
  <c r="O8" i="72"/>
  <c r="O7" i="72"/>
  <c r="O8" i="70"/>
  <c r="O7" i="70"/>
  <c r="O6" i="70"/>
  <c r="O7" i="69"/>
  <c r="O8" i="69"/>
  <c r="O6" i="69"/>
  <c r="O8" i="68"/>
  <c r="O7" i="68"/>
  <c r="O6" i="68"/>
  <c r="O6" i="67"/>
  <c r="O8" i="67"/>
  <c r="O7" i="67"/>
  <c r="O8" i="48"/>
  <c r="O7" i="48"/>
  <c r="O6" i="48"/>
  <c r="O6" i="66"/>
  <c r="O8" i="66"/>
  <c r="O7" i="66"/>
  <c r="P24" i="65"/>
  <c r="O8" i="65"/>
  <c r="O7" i="65"/>
  <c r="O6" i="65"/>
  <c r="O8" i="64"/>
  <c r="O7" i="64"/>
  <c r="O6" i="64"/>
  <c r="O6" i="63"/>
  <c r="O8" i="63"/>
  <c r="O7" i="63"/>
  <c r="O8" i="62"/>
  <c r="O6" i="62"/>
  <c r="O6" i="61"/>
  <c r="O8" i="61"/>
  <c r="O7" i="61"/>
  <c r="O7" i="60"/>
  <c r="O8" i="60"/>
  <c r="O6" i="60"/>
  <c r="O8" i="59"/>
  <c r="O7" i="59"/>
  <c r="O6" i="59"/>
  <c r="O9" i="58"/>
  <c r="O7" i="57"/>
  <c r="O8" i="57"/>
  <c r="O6" i="57"/>
  <c r="O8" i="51"/>
  <c r="O7" i="51"/>
  <c r="O6" i="51"/>
  <c r="O7" i="56"/>
  <c r="O8" i="56"/>
  <c r="O6" i="56"/>
  <c r="O7" i="55"/>
  <c r="O6" i="55"/>
  <c r="O8" i="54"/>
  <c r="O6" i="54"/>
  <c r="O8" i="53"/>
  <c r="O7" i="53"/>
  <c r="O6" i="53"/>
  <c r="O8" i="52"/>
  <c r="O7" i="52"/>
  <c r="O6" i="52"/>
  <c r="F16" i="42"/>
  <c r="O6" i="50"/>
  <c r="O8" i="50"/>
  <c r="O7" i="50"/>
  <c r="O8" i="49"/>
  <c r="O7" i="49"/>
  <c r="O6" i="49"/>
  <c r="P24" i="62"/>
  <c r="P24" i="2"/>
  <c r="N9" i="69"/>
  <c r="E6" i="42"/>
  <c r="K9" i="42"/>
  <c r="F15" i="9"/>
  <c r="J6" i="9"/>
  <c r="G9" i="9"/>
  <c r="B9" i="9"/>
  <c r="L9" i="9"/>
  <c r="N7" i="9"/>
  <c r="K15" i="9"/>
  <c r="I24" i="9"/>
  <c r="N8" i="9"/>
  <c r="J7" i="9"/>
  <c r="F9" i="9"/>
  <c r="F21" i="9"/>
  <c r="N6" i="9"/>
  <c r="M9" i="9"/>
  <c r="H9" i="9"/>
  <c r="I9" i="9"/>
  <c r="J8" i="9"/>
  <c r="C9" i="9"/>
  <c r="E8" i="9"/>
  <c r="D9" i="9"/>
  <c r="E7" i="9"/>
  <c r="N9" i="3"/>
  <c r="K9" i="9"/>
  <c r="E6" i="9"/>
  <c r="P24" i="68"/>
  <c r="P24" i="46"/>
  <c r="P24" i="6"/>
  <c r="N9" i="8"/>
  <c r="E9" i="68"/>
  <c r="J9" i="68"/>
  <c r="P24" i="74"/>
  <c r="N9" i="74"/>
  <c r="J9" i="73"/>
  <c r="F24" i="71"/>
  <c r="P17" i="71"/>
  <c r="K17" i="71"/>
  <c r="F17" i="71"/>
  <c r="N9" i="71"/>
  <c r="J9" i="71"/>
  <c r="E9" i="71"/>
  <c r="K24" i="72"/>
  <c r="F24" i="72"/>
  <c r="N9" i="72"/>
  <c r="E9" i="72"/>
  <c r="K24" i="70"/>
  <c r="F24" i="70"/>
  <c r="N9" i="70"/>
  <c r="E9" i="70"/>
  <c r="F24" i="69"/>
  <c r="K24" i="69"/>
  <c r="E9" i="69"/>
  <c r="K24" i="67"/>
  <c r="F24" i="67"/>
  <c r="K17" i="67"/>
  <c r="F17" i="67"/>
  <c r="N9" i="67"/>
  <c r="J9" i="67"/>
  <c r="E9" i="67"/>
  <c r="K24" i="66"/>
  <c r="F24" i="66"/>
  <c r="E9" i="66"/>
  <c r="E9" i="65"/>
  <c r="P17" i="64"/>
  <c r="K17" i="64"/>
  <c r="F17" i="64"/>
  <c r="N9" i="64"/>
  <c r="J9" i="64"/>
  <c r="K24" i="63"/>
  <c r="F24" i="63"/>
  <c r="J9" i="63"/>
  <c r="E9" i="63"/>
  <c r="E9" i="62"/>
  <c r="K24" i="61"/>
  <c r="F24" i="61"/>
  <c r="F17" i="61"/>
  <c r="N9" i="61"/>
  <c r="J9" i="61"/>
  <c r="P24" i="60"/>
  <c r="J9" i="60"/>
  <c r="P17" i="59"/>
  <c r="K17" i="59"/>
  <c r="F17" i="59"/>
  <c r="N9" i="59"/>
  <c r="J9" i="59"/>
  <c r="P24" i="57"/>
  <c r="N9" i="57"/>
  <c r="E9" i="57"/>
  <c r="P24" i="51"/>
  <c r="N9" i="51"/>
  <c r="P24" i="56"/>
  <c r="P24" i="55"/>
  <c r="K24" i="8"/>
  <c r="F24" i="8"/>
  <c r="F17" i="8"/>
  <c r="O8" i="8"/>
  <c r="O7" i="8"/>
  <c r="J9" i="8"/>
  <c r="O8" i="44"/>
  <c r="N9" i="44"/>
  <c r="J9" i="44"/>
  <c r="E9" i="44"/>
  <c r="K24" i="53"/>
  <c r="F24" i="53"/>
  <c r="Q8" i="53"/>
  <c r="N9" i="53"/>
  <c r="Q7" i="53"/>
  <c r="E9" i="53"/>
  <c r="P24" i="48"/>
  <c r="N9" i="48"/>
  <c r="P17" i="45"/>
  <c r="K17" i="45"/>
  <c r="F17" i="45"/>
  <c r="N9" i="45"/>
  <c r="J9" i="45"/>
  <c r="K17" i="2"/>
  <c r="O8" i="2"/>
  <c r="N9" i="2"/>
  <c r="J9" i="2"/>
  <c r="E9" i="2"/>
  <c r="P17" i="54"/>
  <c r="K17" i="54"/>
  <c r="F17" i="54"/>
  <c r="N9" i="54"/>
  <c r="J9" i="54"/>
  <c r="P24" i="52"/>
  <c r="N9" i="52"/>
  <c r="Q6" i="52"/>
  <c r="F17" i="50"/>
  <c r="N9" i="50"/>
  <c r="J9" i="50"/>
  <c r="F24" i="49"/>
  <c r="K24" i="49"/>
  <c r="Q8" i="49"/>
  <c r="N9" i="49"/>
  <c r="Q7" i="49"/>
  <c r="E9" i="49"/>
  <c r="E9" i="48"/>
  <c r="F24" i="48"/>
  <c r="K24" i="48"/>
  <c r="J9" i="49"/>
  <c r="F17" i="49"/>
  <c r="K17" i="49"/>
  <c r="P17" i="49"/>
  <c r="E9" i="45"/>
  <c r="F24" i="45"/>
  <c r="K24" i="45"/>
  <c r="N9" i="46"/>
  <c r="J9" i="46"/>
  <c r="F17" i="46"/>
  <c r="K17" i="46"/>
  <c r="P17" i="46"/>
  <c r="Q6" i="49"/>
  <c r="P24" i="49"/>
  <c r="Q7" i="50"/>
  <c r="Q8" i="50"/>
  <c r="E9" i="50"/>
  <c r="P24" i="45"/>
  <c r="E9" i="46"/>
  <c r="F24" i="46"/>
  <c r="K24" i="46"/>
  <c r="J9" i="48"/>
  <c r="F17" i="48"/>
  <c r="K17" i="48"/>
  <c r="P17" i="48"/>
  <c r="Q6" i="50"/>
  <c r="K17" i="50"/>
  <c r="P17" i="50"/>
  <c r="Q6" i="53"/>
  <c r="P24" i="53"/>
  <c r="Q7" i="54"/>
  <c r="Q8" i="54"/>
  <c r="E9" i="54"/>
  <c r="F24" i="54"/>
  <c r="K24" i="54"/>
  <c r="N9" i="55"/>
  <c r="J9" i="55"/>
  <c r="F17" i="55"/>
  <c r="K17" i="55"/>
  <c r="P17" i="55"/>
  <c r="J9" i="56"/>
  <c r="F17" i="56"/>
  <c r="K17" i="56"/>
  <c r="P17" i="56"/>
  <c r="E9" i="59"/>
  <c r="F24" i="59"/>
  <c r="K24" i="59"/>
  <c r="N9" i="60"/>
  <c r="E9" i="60"/>
  <c r="P24" i="61"/>
  <c r="F24" i="62"/>
  <c r="K24" i="62"/>
  <c r="N9" i="63"/>
  <c r="P24" i="64"/>
  <c r="F24" i="65"/>
  <c r="K24" i="65"/>
  <c r="N9" i="66"/>
  <c r="J9" i="66"/>
  <c r="F17" i="66"/>
  <c r="K17" i="66"/>
  <c r="P17" i="66"/>
  <c r="F24" i="68"/>
  <c r="K24" i="68"/>
  <c r="J9" i="69"/>
  <c r="F17" i="69"/>
  <c r="K17" i="69"/>
  <c r="P17" i="69"/>
  <c r="J9" i="70"/>
  <c r="F17" i="70"/>
  <c r="K17" i="70"/>
  <c r="P17" i="70"/>
  <c r="J9" i="72"/>
  <c r="F17" i="72"/>
  <c r="K17" i="72"/>
  <c r="P17" i="72"/>
  <c r="P24" i="73"/>
  <c r="E9" i="74"/>
  <c r="F24" i="74"/>
  <c r="K24" i="74"/>
  <c r="O6" i="44"/>
  <c r="P24" i="44"/>
  <c r="O6" i="2"/>
  <c r="F24" i="2"/>
  <c r="K24" i="2"/>
  <c r="E9" i="8"/>
  <c r="N9" i="5"/>
  <c r="O6" i="5"/>
  <c r="F24" i="50"/>
  <c r="K24" i="50"/>
  <c r="J9" i="52"/>
  <c r="F17" i="52"/>
  <c r="K17" i="52"/>
  <c r="P17" i="52"/>
  <c r="Q6" i="54"/>
  <c r="P24" i="54"/>
  <c r="E9" i="55"/>
  <c r="F24" i="55"/>
  <c r="K24" i="55"/>
  <c r="N9" i="56"/>
  <c r="E9" i="56"/>
  <c r="F24" i="56"/>
  <c r="K24" i="56"/>
  <c r="J9" i="51"/>
  <c r="F17" i="51"/>
  <c r="K17" i="51"/>
  <c r="P17" i="51"/>
  <c r="J9" i="57"/>
  <c r="F17" i="57"/>
  <c r="K17" i="57"/>
  <c r="P17" i="57"/>
  <c r="P24" i="59"/>
  <c r="F17" i="60"/>
  <c r="K17" i="60"/>
  <c r="P17" i="60"/>
  <c r="F17" i="63"/>
  <c r="K17" i="63"/>
  <c r="P17" i="63"/>
  <c r="P17" i="67"/>
  <c r="K17" i="8"/>
  <c r="P17" i="8"/>
  <c r="P24" i="50"/>
  <c r="Q7" i="52"/>
  <c r="Q8" i="52"/>
  <c r="E9" i="52"/>
  <c r="F24" i="52"/>
  <c r="K24" i="52"/>
  <c r="J9" i="53"/>
  <c r="F17" i="53"/>
  <c r="K17" i="53"/>
  <c r="P17" i="53"/>
  <c r="E9" i="51"/>
  <c r="F24" i="51"/>
  <c r="K24" i="51"/>
  <c r="F24" i="57"/>
  <c r="K24" i="57"/>
  <c r="F24" i="60"/>
  <c r="K24" i="60"/>
  <c r="K17" i="61"/>
  <c r="P17" i="61"/>
  <c r="P24" i="66"/>
  <c r="N9" i="68"/>
  <c r="P24" i="69"/>
  <c r="P24" i="70"/>
  <c r="P24" i="72"/>
  <c r="K24" i="71"/>
  <c r="N9" i="73"/>
  <c r="F17" i="73"/>
  <c r="K17" i="73"/>
  <c r="P17" i="73"/>
  <c r="F17" i="44"/>
  <c r="K17" i="44"/>
  <c r="P17" i="44"/>
  <c r="F17" i="2"/>
  <c r="E9" i="61"/>
  <c r="N9" i="62"/>
  <c r="J9" i="62"/>
  <c r="F17" i="62"/>
  <c r="K17" i="62"/>
  <c r="P17" i="62"/>
  <c r="P24" i="63"/>
  <c r="E9" i="64"/>
  <c r="F24" i="64"/>
  <c r="K24" i="64"/>
  <c r="N9" i="65"/>
  <c r="J9" i="65"/>
  <c r="F17" i="65"/>
  <c r="K17" i="65"/>
  <c r="P17" i="65"/>
  <c r="P24" i="67"/>
  <c r="F17" i="68"/>
  <c r="K17" i="68"/>
  <c r="P17" i="68"/>
  <c r="P24" i="71"/>
  <c r="E9" i="73"/>
  <c r="F24" i="73"/>
  <c r="K24" i="73"/>
  <c r="J9" i="74"/>
  <c r="F17" i="74"/>
  <c r="K17" i="74"/>
  <c r="P17" i="74"/>
  <c r="O7" i="44"/>
  <c r="F24" i="44"/>
  <c r="K24" i="44"/>
  <c r="J9" i="1"/>
  <c r="O7" i="2"/>
  <c r="P17" i="2"/>
  <c r="O6" i="8"/>
  <c r="P24" i="8"/>
  <c r="P24" i="7"/>
  <c r="K24" i="7"/>
  <c r="F24" i="7"/>
  <c r="P17" i="7"/>
  <c r="K17" i="7"/>
  <c r="F17" i="7"/>
  <c r="J9" i="7"/>
  <c r="O8" i="7"/>
  <c r="N9" i="7"/>
  <c r="O7" i="7"/>
  <c r="O6" i="7"/>
  <c r="E9" i="7"/>
  <c r="P24" i="1"/>
  <c r="K24" i="1"/>
  <c r="F24" i="1"/>
  <c r="P17" i="1"/>
  <c r="K17" i="1"/>
  <c r="F17" i="1"/>
  <c r="O8" i="1"/>
  <c r="E9" i="1"/>
  <c r="O7" i="1"/>
  <c r="N9" i="1"/>
  <c r="O6" i="1"/>
  <c r="K24" i="6"/>
  <c r="F24" i="6"/>
  <c r="P17" i="6"/>
  <c r="K17" i="6"/>
  <c r="F17" i="6"/>
  <c r="O8" i="6"/>
  <c r="O7" i="6"/>
  <c r="N9" i="6"/>
  <c r="O6" i="6"/>
  <c r="J9" i="6"/>
  <c r="E9" i="6"/>
  <c r="K24" i="5"/>
  <c r="P24" i="5"/>
  <c r="K17" i="5"/>
  <c r="P17" i="5"/>
  <c r="F17" i="5"/>
  <c r="O8" i="5"/>
  <c r="O7" i="5"/>
  <c r="J9" i="5"/>
  <c r="E9" i="5"/>
  <c r="P24" i="4"/>
  <c r="K24" i="4"/>
  <c r="F24" i="4"/>
  <c r="O7" i="4"/>
  <c r="J9" i="4"/>
  <c r="O6" i="4"/>
  <c r="F24" i="5"/>
  <c r="J9" i="3"/>
  <c r="E9" i="3"/>
  <c r="E9" i="4"/>
  <c r="O8" i="4"/>
  <c r="N9" i="4"/>
  <c r="F17" i="4"/>
  <c r="K17" i="4"/>
  <c r="P17" i="4"/>
  <c r="O9" i="45" l="1"/>
  <c r="O9" i="46"/>
  <c r="O9" i="74"/>
  <c r="O9" i="73"/>
  <c r="O9" i="71"/>
  <c r="O9" i="72"/>
  <c r="O9" i="70"/>
  <c r="O9" i="69"/>
  <c r="O9" i="68"/>
  <c r="O9" i="67"/>
  <c r="O9" i="48"/>
  <c r="O9" i="66"/>
  <c r="O9" i="65"/>
  <c r="O9" i="64"/>
  <c r="O9" i="63"/>
  <c r="O9" i="62"/>
  <c r="O9" i="61"/>
  <c r="O9" i="60"/>
  <c r="O9" i="59"/>
  <c r="O9" i="57"/>
  <c r="O9" i="51"/>
  <c r="O9" i="56"/>
  <c r="O9" i="55"/>
  <c r="O9" i="54"/>
  <c r="O9" i="53"/>
  <c r="O9" i="52"/>
  <c r="O9" i="50"/>
  <c r="O9" i="49"/>
  <c r="Q9" i="49"/>
  <c r="J9" i="9"/>
  <c r="N9" i="9"/>
  <c r="E9" i="9"/>
  <c r="O9" i="8"/>
  <c r="O9" i="44"/>
  <c r="Q9" i="53"/>
  <c r="O9" i="2"/>
  <c r="Q9" i="54"/>
  <c r="Q9" i="52"/>
  <c r="Q9" i="50"/>
  <c r="O9" i="7"/>
  <c r="O9" i="1"/>
  <c r="O9" i="6"/>
  <c r="O9" i="5"/>
  <c r="O9" i="4"/>
  <c r="G37" i="11"/>
  <c r="G37" i="42" s="1"/>
  <c r="F37" i="11"/>
  <c r="F37" i="42" s="1"/>
  <c r="E37" i="11"/>
  <c r="E37" i="42" s="1"/>
  <c r="N24" i="11"/>
  <c r="N24" i="42" s="1"/>
  <c r="M24" i="11"/>
  <c r="M24" i="42" s="1"/>
  <c r="L24" i="11"/>
  <c r="L24" i="42" s="1"/>
  <c r="J24" i="11"/>
  <c r="J24" i="42" s="1"/>
  <c r="I24" i="11"/>
  <c r="I24" i="42" s="1"/>
  <c r="H24" i="11"/>
  <c r="H24" i="42" s="1"/>
  <c r="G24" i="11"/>
  <c r="G24" i="42" s="1"/>
  <c r="E24" i="11"/>
  <c r="E24" i="42" s="1"/>
  <c r="D24" i="11"/>
  <c r="D24" i="42" s="1"/>
  <c r="C24" i="11"/>
  <c r="C24" i="42" s="1"/>
  <c r="B24" i="11"/>
  <c r="B24" i="42" s="1"/>
  <c r="P23" i="11"/>
  <c r="P23" i="42" s="1"/>
  <c r="K23" i="11"/>
  <c r="K23" i="42" s="1"/>
  <c r="F23" i="11"/>
  <c r="F23" i="42" s="1"/>
  <c r="P22" i="11"/>
  <c r="P22" i="42" s="1"/>
  <c r="K22" i="11"/>
  <c r="K22" i="42" s="1"/>
  <c r="F22" i="11"/>
  <c r="F22" i="42" s="1"/>
  <c r="P21" i="42"/>
  <c r="K21" i="11"/>
  <c r="K21" i="42" s="1"/>
  <c r="F21" i="11"/>
  <c r="F21" i="42" s="1"/>
  <c r="O17" i="11"/>
  <c r="O17" i="42" s="1"/>
  <c r="N17" i="11"/>
  <c r="N17" i="42" s="1"/>
  <c r="M17" i="11"/>
  <c r="M17" i="42" s="1"/>
  <c r="L17" i="11"/>
  <c r="L17" i="42" s="1"/>
  <c r="J17" i="11"/>
  <c r="J17" i="42" s="1"/>
  <c r="I17" i="11"/>
  <c r="I17" i="42" s="1"/>
  <c r="H17" i="11"/>
  <c r="H17" i="42" s="1"/>
  <c r="G17" i="11"/>
  <c r="G17" i="42" s="1"/>
  <c r="E17" i="11"/>
  <c r="E17" i="42" s="1"/>
  <c r="D17" i="11"/>
  <c r="D17" i="42" s="1"/>
  <c r="C17" i="11"/>
  <c r="C17" i="42" s="1"/>
  <c r="B17" i="11"/>
  <c r="B17" i="42" s="1"/>
  <c r="P16" i="11"/>
  <c r="P16" i="42" s="1"/>
  <c r="K16" i="11"/>
  <c r="K16" i="42" s="1"/>
  <c r="P15" i="11"/>
  <c r="P15" i="42" s="1"/>
  <c r="K15" i="11"/>
  <c r="K15" i="42" s="1"/>
  <c r="F15" i="11"/>
  <c r="F15" i="42" s="1"/>
  <c r="P14" i="11"/>
  <c r="P14" i="42" s="1"/>
  <c r="K14" i="11"/>
  <c r="K14" i="42" s="1"/>
  <c r="F14" i="11"/>
  <c r="F14" i="42" s="1"/>
  <c r="M9" i="11"/>
  <c r="M9" i="42" s="1"/>
  <c r="L9" i="11"/>
  <c r="L9" i="42" s="1"/>
  <c r="I9" i="11"/>
  <c r="I9" i="42" s="1"/>
  <c r="H9" i="11"/>
  <c r="H9" i="42" s="1"/>
  <c r="G9" i="11"/>
  <c r="G9" i="42" s="1"/>
  <c r="F9" i="11"/>
  <c r="F9" i="42" s="1"/>
  <c r="D9" i="11"/>
  <c r="D9" i="42" s="1"/>
  <c r="C9" i="11"/>
  <c r="C9" i="42" s="1"/>
  <c r="B9" i="11"/>
  <c r="B9" i="42" s="1"/>
  <c r="N8" i="11"/>
  <c r="N8" i="42" s="1"/>
  <c r="J8" i="11"/>
  <c r="J8" i="42" s="1"/>
  <c r="E8" i="11"/>
  <c r="N7" i="11"/>
  <c r="N7" i="42" s="1"/>
  <c r="J7" i="11"/>
  <c r="J7" i="42" s="1"/>
  <c r="E7" i="11"/>
  <c r="N6" i="11"/>
  <c r="N6" i="42" s="1"/>
  <c r="J6" i="11"/>
  <c r="J6" i="42" l="1"/>
  <c r="O6" i="11"/>
  <c r="E8" i="42"/>
  <c r="O8" i="11"/>
  <c r="E7" i="42"/>
  <c r="O7" i="11"/>
  <c r="P24" i="11"/>
  <c r="P24" i="42" s="1"/>
  <c r="Q6" i="11"/>
  <c r="F24" i="11"/>
  <c r="F24" i="42" s="1"/>
  <c r="Q7" i="11"/>
  <c r="N9" i="11"/>
  <c r="N9" i="42" s="1"/>
  <c r="J9" i="11"/>
  <c r="J9" i="42" s="1"/>
  <c r="Q8" i="11"/>
  <c r="K24" i="11"/>
  <c r="K24" i="42" s="1"/>
  <c r="P17" i="11"/>
  <c r="P17" i="42" s="1"/>
  <c r="K17" i="11"/>
  <c r="K17" i="42" s="1"/>
  <c r="F17" i="11"/>
  <c r="F17" i="42" s="1"/>
  <c r="E9" i="11"/>
  <c r="G37" i="3"/>
  <c r="G37" i="9" s="1"/>
  <c r="F37" i="9"/>
  <c r="E37" i="3"/>
  <c r="E37" i="9" s="1"/>
  <c r="O24" i="3"/>
  <c r="O24" i="9" s="1"/>
  <c r="N24" i="3"/>
  <c r="N24" i="9" s="1"/>
  <c r="M24" i="3"/>
  <c r="M24" i="9" s="1"/>
  <c r="L24" i="3"/>
  <c r="L24" i="9" s="1"/>
  <c r="J24" i="3"/>
  <c r="J24" i="9" s="1"/>
  <c r="H24" i="3"/>
  <c r="H24" i="9" s="1"/>
  <c r="G24" i="3"/>
  <c r="G24" i="9" s="1"/>
  <c r="E24" i="3"/>
  <c r="E24" i="9" s="1"/>
  <c r="D24" i="3"/>
  <c r="D24" i="9" s="1"/>
  <c r="C24" i="3"/>
  <c r="C24" i="9" s="1"/>
  <c r="B24" i="3"/>
  <c r="B24" i="9" s="1"/>
  <c r="P23" i="3"/>
  <c r="P23" i="9" s="1"/>
  <c r="K23" i="3"/>
  <c r="K23" i="9" s="1"/>
  <c r="F23" i="3"/>
  <c r="F23" i="9" s="1"/>
  <c r="P22" i="3"/>
  <c r="P22" i="9" s="1"/>
  <c r="K22" i="3"/>
  <c r="K22" i="9" s="1"/>
  <c r="F22" i="3"/>
  <c r="F22" i="9" s="1"/>
  <c r="P21" i="3"/>
  <c r="P21" i="9" s="1"/>
  <c r="K21" i="3"/>
  <c r="K21" i="9" s="1"/>
  <c r="O17" i="3"/>
  <c r="O17" i="9" s="1"/>
  <c r="N17" i="3"/>
  <c r="N17" i="9" s="1"/>
  <c r="M17" i="3"/>
  <c r="M17" i="9" s="1"/>
  <c r="L17" i="3"/>
  <c r="L17" i="9" s="1"/>
  <c r="J17" i="3"/>
  <c r="J17" i="9" s="1"/>
  <c r="I17" i="3"/>
  <c r="I17" i="9" s="1"/>
  <c r="H17" i="3"/>
  <c r="H17" i="9" s="1"/>
  <c r="G17" i="3"/>
  <c r="G17" i="9" s="1"/>
  <c r="E17" i="3"/>
  <c r="E17" i="9" s="1"/>
  <c r="D17" i="3"/>
  <c r="D17" i="9" s="1"/>
  <c r="C17" i="3"/>
  <c r="C17" i="9" s="1"/>
  <c r="B17" i="3"/>
  <c r="B17" i="9" s="1"/>
  <c r="P16" i="3"/>
  <c r="P16" i="9" s="1"/>
  <c r="K16" i="3"/>
  <c r="K16" i="9" s="1"/>
  <c r="F16" i="9"/>
  <c r="P15" i="3"/>
  <c r="P15" i="9" s="1"/>
  <c r="P14" i="3"/>
  <c r="P14" i="9" s="1"/>
  <c r="K14" i="3"/>
  <c r="K14" i="9" s="1"/>
  <c r="F14" i="3"/>
  <c r="F14" i="9" s="1"/>
  <c r="E9" i="42" l="1"/>
  <c r="O9" i="11"/>
  <c r="Q9" i="11"/>
  <c r="O7" i="3"/>
  <c r="O6" i="3"/>
  <c r="O8" i="3"/>
  <c r="P24" i="3"/>
  <c r="P24" i="9" s="1"/>
  <c r="F24" i="3"/>
  <c r="F24" i="9" s="1"/>
  <c r="K24" i="3"/>
  <c r="K24" i="9" s="1"/>
  <c r="F17" i="3"/>
  <c r="F17" i="9" s="1"/>
  <c r="K17" i="3"/>
  <c r="K17" i="9" s="1"/>
  <c r="P17" i="3"/>
  <c r="P17" i="9" s="1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<sst xmlns="http://schemas.openxmlformats.org/spreadsheetml/2006/main" count="3051" uniqueCount="192">
  <si>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</si>
  <si>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</si>
  <si>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</si>
  <si>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</si>
  <si>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</si>
  <si>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</si>
  <si>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</si>
  <si>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</si>
  <si>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</si>
  <si>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</si>
  <si>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</si>
  <si>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</si>
  <si>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</si>
  <si>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</si>
  <si>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</si>
  <si>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</si>
  <si>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</si>
  <si>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</si>
  <si>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</si>
  <si>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</si>
  <si>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</si>
  <si>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</si>
  <si>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</si>
  <si>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</si>
  <si>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</si>
  <si>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</si>
  <si>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</si>
  <si>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</si>
  <si>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</si>
  <si>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</si>
  <si>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</si>
  <si>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</si>
  <si>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</si>
  <si>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</si>
  <si>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</si>
  <si>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</si>
  <si>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</si>
  <si>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</si>
  <si>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</si>
  <si>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</si>
  <si>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</si>
  <si>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</si>
  <si>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</si>
  <si>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</si>
  <si>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</si>
  <si>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</si>
  <si>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</si>
  <si>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</si>
  <si>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</si>
  <si>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</si>
  <si>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</si>
  <si>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</si>
  <si>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</si>
  <si>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</si>
  <si>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</si>
  <si>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</si>
  <si>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</si>
  <si>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</si>
  <si>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</si>
  <si>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</si>
  <si>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</si>
  <si>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</si>
  <si>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</si>
  <si>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</si>
  <si>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</si>
  <si>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</si>
  <si>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</si>
  <si>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</si>
  <si>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</si>
  <si>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</si>
  <si>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</si>
  <si>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</si>
  <si>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</si>
  <si>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</si>
  <si>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</si>
  <si>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</si>
  <si>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</si>
  <si>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</si>
  <si>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</si>
  <si>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</si>
  <si>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</si>
  <si>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</si>
  <si>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</si>
  <si>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</si>
  <si>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</si>
  <si>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</si>
  <si>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</si>
  <si>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</si>
  <si>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</si>
  <si>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</si>
  <si>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</si>
  <si>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</si>
  <si>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</si>
  <si>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</si>
  <si>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</si>
  <si>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</si>
  <si>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</si>
  <si>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</si>
  <si>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</si>
  <si>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</si>
  <si>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</si>
  <si>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</si>
  <si>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</si>
  <si>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</si>
  <si>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</si>
  <si>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</si>
  <si>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</si>
  <si>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</si>
  <si>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</si>
  <si>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</si>
  <si>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</si>
  <si>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Διοικητικό Πρωτοδικείο Σύρου</t>
  </si>
  <si>
    <t>Διοικητικό Πρωτοδικείο  Ναυπλίου</t>
  </si>
  <si>
    <t>Διοικητικό Πρωτοδικείο Ρόδου</t>
  </si>
  <si>
    <t>Διοικητικό Πρωτοδικείο  Βόλου</t>
  </si>
  <si>
    <t>Διοικητικό Πρωτοδικείο  Μεσολογγίου</t>
  </si>
  <si>
    <t>Β'</t>
  </si>
  <si>
    <t>Γ'</t>
  </si>
  <si>
    <t>A'</t>
  </si>
  <si>
    <t>Δ'</t>
  </si>
  <si>
    <t>Ε'</t>
  </si>
  <si>
    <t>ΣΤ'</t>
  </si>
  <si>
    <t>Ζ΄</t>
  </si>
  <si>
    <t>Η'</t>
  </si>
  <si>
    <t>Θ'</t>
  </si>
  <si>
    <t>Τμ.1</t>
  </si>
  <si>
    <t>Τμ.2</t>
  </si>
  <si>
    <t>Τμ.3</t>
  </si>
  <si>
    <t>Τμ.4</t>
  </si>
  <si>
    <t>Τμ.5</t>
  </si>
  <si>
    <t>Τμ.6</t>
  </si>
  <si>
    <t>Τμ.7</t>
  </si>
  <si>
    <t>Τμ.8</t>
  </si>
  <si>
    <t>Τμ.19</t>
  </si>
  <si>
    <t>Τμ.20</t>
  </si>
  <si>
    <t>ΙΔ' ΤΜΗΜΑ</t>
  </si>
  <si>
    <t>ΤΜΗΜΑ</t>
  </si>
  <si>
    <t>1ο Τμήμα</t>
  </si>
  <si>
    <t>2ο Τμήμα</t>
  </si>
  <si>
    <t>Α ΤΜΗΜΑ</t>
  </si>
  <si>
    <t>Β ΤΜΗΜΑ</t>
  </si>
  <si>
    <t>Α Τμήμα</t>
  </si>
  <si>
    <t>Β Τμήμα</t>
  </si>
  <si>
    <t>Γ Τμήμα</t>
  </si>
  <si>
    <t>ΕΝΙΑΙΟ</t>
  </si>
  <si>
    <t>ENIAIO</t>
  </si>
  <si>
    <t>3ο Τμήμα</t>
  </si>
  <si>
    <t>11ο Τμήμα</t>
  </si>
  <si>
    <t>14ο Τμήμα</t>
  </si>
  <si>
    <t>16ο Τμήμα</t>
  </si>
  <si>
    <t>27ο Τμήμα</t>
  </si>
  <si>
    <t>32ο Τμήμα</t>
  </si>
  <si>
    <t>33ο Τμήμα</t>
  </si>
  <si>
    <t>Φορολογικές και τελωνιακές υποθέσεις  με αμφισβητούμενη διαφορά  έως 150.000  και εισήχθηκαν  από 01/01/2023 έως31/03/2023</t>
  </si>
  <si>
    <t xml:space="preserve">*Φορολογικές και τελωνιακές υποθέσεις που η αμφισβητούμενη διαφορά υπερβαίνει το ποσό των 150.000 ευρώ και εισήχθηκαν  από 01/01/2023 έως  31/03/2023                                                                                                                                                                                                                    </t>
  </si>
  <si>
    <t>20ο Τμήμα</t>
  </si>
  <si>
    <t>7ο Τμήμα</t>
  </si>
  <si>
    <t>1ο ΤΜΗΜΑ</t>
  </si>
  <si>
    <t>2ο ΤΜΗΜΑ</t>
  </si>
  <si>
    <t>1o ΤΡΙΜΗΝΟ 2024</t>
  </si>
  <si>
    <t xml:space="preserve"> Στατιστικά του Ν.4046/2012    Από 01/01/2024 έως 31/03/2024</t>
  </si>
  <si>
    <t>Εκκρεμείς υποθέσεις μέχρι 31/12/2023</t>
  </si>
  <si>
    <t>Εισαχθείσες υποθέσεις από  01/01/2024 έως 31/03/2024</t>
  </si>
  <si>
    <t>Υποθέσεις που περαιώθηκαν από  01/01/2024 έως 31/03/2024</t>
  </si>
  <si>
    <t>Εκκρεμείς υποθέσεις στις 31/03/2024</t>
  </si>
  <si>
    <t>έως 2021</t>
  </si>
  <si>
    <t>Εκκρεμείς υποθέσεις στις 31/12/2023</t>
  </si>
  <si>
    <t>Εκκρεμείς υποθέσεις στις  31/03/2024</t>
  </si>
  <si>
    <t>Φορολογικές και τελωνιακές υποθέσεις  με αμφισβητούμενη διαφορά  έως 150.000  και εισήχθηκαν  από 01/01/2024 έως31/03/2024</t>
  </si>
  <si>
    <t xml:space="preserve">*Φορολογικές και τελωνιακές υποθέσεις που η αμφισβητούμενη διαφορά υπερβαίνει το ποσό των 150.000 ευρώ και εισήχθηκαν  από 01/01/2024 έως  31/03/2024                                                                                                                                                                                                                    </t>
  </si>
  <si>
    <t xml:space="preserve">*Φορολογικές και τελωνιακές υποθέσεις που η αμφισβητούμενη διαφορά υπερβαίνει το ποσό των 150.000 ευρώ και εισήχθηκαν  από 01/01/2024 έως  31/03/2024                                                                                                                                                                                                                   </t>
  </si>
  <si>
    <t>Έως 2021</t>
  </si>
  <si>
    <t>Α' Τμήμα Διακοπών</t>
  </si>
  <si>
    <t>*Β' Τμήμα Διακοπών</t>
  </si>
  <si>
    <t>Γ' Τμήμα Διακοπών</t>
  </si>
  <si>
    <t>4ο ΤΜΗΜΑ</t>
  </si>
  <si>
    <t>5ο ΤΜΗΜΑ</t>
  </si>
  <si>
    <t>6ο ΤΜΗΜΑ</t>
  </si>
  <si>
    <t>7ο ΤΜΗΜΑ</t>
  </si>
  <si>
    <t>8ο ΤΜΗΜΑ</t>
  </si>
  <si>
    <t>9ο ΤΜΗΜΑ</t>
  </si>
  <si>
    <t>10ο ΤΜΗΜΑ</t>
  </si>
  <si>
    <t>11ο ΤΜΗΜΑ</t>
  </si>
  <si>
    <t>12ο ΤΜΗΜΑ</t>
  </si>
  <si>
    <t>2ο Τμήμα Διακοπών</t>
  </si>
  <si>
    <t>Z' ΤΜΗΜΑ</t>
  </si>
  <si>
    <t>ΙB' ΤΜΗΜΑ</t>
  </si>
  <si>
    <t>ΙΓ' ΤΜΗΜΑ</t>
  </si>
  <si>
    <t>Β' ΤΜΗΜΑ</t>
  </si>
  <si>
    <t>Γ' ΤΜΗΜΑ</t>
  </si>
  <si>
    <t>3ο ΤΜΗΜΑ</t>
  </si>
  <si>
    <t>Ι'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</si>
</sst>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family val="2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  <font>
      <b/>
      <sz val="9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10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n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 style="thick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8"/>
      </top>
      <bottom style="thin">
        <color indexed="63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20" fillId="0" borderId="0"/>
    <xf numFmtId="0" fontId="28" fillId="0" borderId="0"/>
    <xf numFmtId="0" fontId="29" fillId="0" borderId="0"/>
    <xf numFmtId="0" fontId="12" fillId="0" borderId="0"/>
    <xf numFmtId="0" fontId="12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4" fillId="0" borderId="0" xfId="2" applyFont="1"/>
    <xf numFmtId="3" fontId="15" fillId="0" borderId="4" xfId="3" applyNumberFormat="1" applyFont="1" applyBorder="1"/>
    <xf numFmtId="3" fontId="16" fillId="0" borderId="4" xfId="3" applyNumberFormat="1" applyFont="1" applyBorder="1"/>
    <xf numFmtId="3" fontId="17" fillId="0" borderId="4" xfId="4" applyNumberFormat="1" applyBorder="1" applyAlignment="1" applyProtection="1"/>
    <xf numFmtId="3" fontId="17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4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3" xfId="0" applyFont="1" applyFill="1" applyBorder="1" applyAlignment="1"/>
    <xf numFmtId="0" fontId="4" fillId="0" borderId="64" xfId="0" applyFont="1" applyFill="1" applyBorder="1" applyAlignment="1" applyProtection="1">
      <alignment vertical="top" wrapText="1"/>
    </xf>
    <xf numFmtId="0" fontId="4" fillId="0" borderId="66" xfId="0" applyFont="1" applyFill="1" applyBorder="1" applyAlignment="1" applyProtection="1">
      <alignment vertical="top" wrapText="1"/>
    </xf>
    <xf numFmtId="0" fontId="8" fillId="0" borderId="67" xfId="5" applyNumberFormat="1" applyFont="1" applyFill="1" applyBorder="1" applyAlignment="1" applyProtection="1">
      <alignment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3" fillId="0" borderId="74" xfId="0" applyFont="1" applyBorder="1"/>
    <xf numFmtId="0" fontId="8" fillId="0" borderId="67" xfId="5" applyNumberFormat="1" applyFont="1" applyFill="1" applyBorder="1" applyAlignment="1" applyProtection="1">
      <alignment horizontal="center" vertical="center" wrapText="1"/>
    </xf>
    <xf numFmtId="0" fontId="8" fillId="3" borderId="75" xfId="0" applyFont="1" applyFill="1" applyBorder="1" applyAlignment="1">
      <alignment horizontal="center"/>
    </xf>
    <xf numFmtId="0" fontId="8" fillId="3" borderId="76" xfId="0" applyFont="1" applyFill="1" applyBorder="1" applyAlignment="1">
      <alignment horizontal="center"/>
    </xf>
    <xf numFmtId="0" fontId="10" fillId="0" borderId="77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/>
    </xf>
    <xf numFmtId="0" fontId="8" fillId="0" borderId="80" xfId="0" applyFont="1" applyFill="1" applyBorder="1" applyAlignment="1">
      <alignment vertical="center" wrapText="1"/>
    </xf>
    <xf numFmtId="0" fontId="10" fillId="0" borderId="80" xfId="5" applyNumberFormat="1" applyFont="1" applyFill="1" applyBorder="1" applyAlignment="1" applyProtection="1">
      <alignment horizontal="center" wrapText="1"/>
    </xf>
    <xf numFmtId="0" fontId="10" fillId="0" borderId="80" xfId="0" applyFont="1" applyFill="1" applyBorder="1" applyAlignment="1">
      <alignment horizontal="center"/>
    </xf>
    <xf numFmtId="0" fontId="8" fillId="0" borderId="60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3" xfId="0" applyFont="1" applyFill="1" applyBorder="1" applyAlignment="1"/>
    <xf numFmtId="0" fontId="8" fillId="0" borderId="67" xfId="0" applyFont="1" applyFill="1" applyBorder="1" applyAlignment="1"/>
    <xf numFmtId="0" fontId="11" fillId="0" borderId="60" xfId="0" applyFont="1" applyBorder="1"/>
    <xf numFmtId="0" fontId="11" fillId="0" borderId="57" xfId="0" applyFont="1" applyBorder="1"/>
    <xf numFmtId="0" fontId="8" fillId="3" borderId="81" xfId="0" applyFont="1" applyFill="1" applyBorder="1" applyAlignment="1">
      <alignment horizontal="center"/>
    </xf>
    <xf numFmtId="0" fontId="8" fillId="3" borderId="82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/>
    </xf>
    <xf numFmtId="0" fontId="11" fillId="0" borderId="84" xfId="0" applyFont="1" applyBorder="1"/>
    <xf numFmtId="0" fontId="11" fillId="0" borderId="85" xfId="0" applyFont="1" applyBorder="1"/>
    <xf numFmtId="0" fontId="3" fillId="0" borderId="85" xfId="0" applyFont="1" applyBorder="1"/>
    <xf numFmtId="0" fontId="3" fillId="0" borderId="86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19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2" fillId="0" borderId="4" xfId="3" applyNumberFormat="1" applyBorder="1" applyAlignment="1">
      <alignment horizontal="center"/>
    </xf>
    <xf numFmtId="3" fontId="16" fillId="0" borderId="4" xfId="3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0" fillId="0" borderId="0" xfId="6"/>
    <xf numFmtId="0" fontId="21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05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0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8" fillId="4" borderId="32" xfId="1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/>
    </xf>
    <xf numFmtId="0" fontId="31" fillId="6" borderId="13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31" fillId="6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6" borderId="72" xfId="0" applyFont="1" applyFill="1" applyBorder="1" applyAlignment="1">
      <alignment horizontal="center" vertical="center" wrapText="1"/>
    </xf>
    <xf numFmtId="0" fontId="11" fillId="6" borderId="60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13" fillId="0" borderId="54" xfId="2" applyFont="1" applyFill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9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89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88" xfId="0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10" fillId="0" borderId="67" xfId="5" applyNumberFormat="1" applyFont="1" applyFill="1" applyBorder="1" applyAlignment="1" applyProtection="1">
      <alignment horizontal="center" vertical="center" wrapText="1"/>
    </xf>
    <xf numFmtId="0" fontId="10" fillId="6" borderId="65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 wrapText="1"/>
    </xf>
    <xf numFmtId="0" fontId="5" fillId="3" borderId="10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 wrapText="1"/>
    </xf>
    <xf numFmtId="0" fontId="5" fillId="3" borderId="99" xfId="0" applyFont="1" applyFill="1" applyBorder="1" applyAlignment="1" applyProtection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10" fillId="0" borderId="72" xfId="5" applyNumberFormat="1" applyFont="1" applyFill="1" applyBorder="1" applyAlignment="1" applyProtection="1">
      <alignment horizontal="center" vertical="center" wrapText="1"/>
    </xf>
    <xf numFmtId="0" fontId="10" fillId="0" borderId="68" xfId="5" applyNumberFormat="1" applyFont="1" applyFill="1" applyBorder="1" applyAlignment="1" applyProtection="1">
      <alignment horizontal="center" vertical="center" wrapText="1"/>
    </xf>
    <xf numFmtId="0" fontId="10" fillId="0" borderId="92" xfId="5" applyNumberFormat="1" applyFont="1" applyFill="1" applyBorder="1" applyAlignment="1" applyProtection="1">
      <alignment horizontal="center" vertical="center" wrapText="1"/>
    </xf>
    <xf numFmtId="0" fontId="10" fillId="0" borderId="94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95" xfId="5" applyNumberFormat="1" applyFont="1" applyFill="1" applyBorder="1" applyAlignment="1" applyProtection="1">
      <alignment horizontal="center" vertical="center" wrapText="1"/>
    </xf>
    <xf numFmtId="0" fontId="10" fillId="0" borderId="78" xfId="5" applyNumberFormat="1" applyFont="1" applyFill="1" applyBorder="1" applyAlignment="1" applyProtection="1">
      <alignment horizontal="center" vertical="center" wrapText="1"/>
    </xf>
    <xf numFmtId="0" fontId="10" fillId="0" borderId="96" xfId="5" applyNumberFormat="1" applyFont="1" applyFill="1" applyBorder="1" applyAlignment="1" applyProtection="1">
      <alignment horizontal="center" vertical="center" wrapText="1"/>
    </xf>
    <xf numFmtId="0" fontId="10" fillId="0" borderId="77" xfId="5" applyNumberFormat="1" applyFont="1" applyFill="1" applyBorder="1" applyAlignment="1" applyProtection="1">
      <alignment horizontal="center" vertical="center" wrapText="1"/>
    </xf>
    <xf numFmtId="0" fontId="10" fillId="0" borderId="93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5" fillId="3" borderId="104" xfId="0" applyFont="1" applyFill="1" applyBorder="1" applyAlignment="1" applyProtection="1">
      <alignment horizontal="center" vertical="center" wrapText="1"/>
    </xf>
    <xf numFmtId="0" fontId="6" fillId="3" borderId="101" xfId="0" applyFont="1" applyFill="1" applyBorder="1" applyAlignment="1" applyProtection="1">
      <alignment horizontal="center" vertical="center" wrapText="1"/>
    </xf>
    <xf numFmtId="0" fontId="6" fillId="3" borderId="102" xfId="0" applyFont="1" applyFill="1" applyBorder="1" applyAlignment="1" applyProtection="1">
      <alignment horizontal="center" vertical="center" wrapText="1"/>
    </xf>
    <xf numFmtId="0" fontId="6" fillId="3" borderId="103" xfId="0" applyFont="1" applyFill="1" applyBorder="1" applyAlignment="1" applyProtection="1">
      <alignment horizontal="center" vertical="center" wrapText="1"/>
    </xf>
  </cellXfs>
  <cellStyles count="11">
    <cellStyle name="Excel_BuiltIn_Έμφαση2" xfId="5" xr:uid="{00000000-0005-0000-0000-000000000000}"/>
    <cellStyle name="norm1" xfId="7" xr:uid="{00000000-0005-0000-0000-000001000000}"/>
    <cellStyle name="Βασικό_Βιβλίο ΘΕΣΕΩΝ" xfId="2" xr:uid="{00000000-0005-0000-0000-000002000000}"/>
    <cellStyle name="Βασικό_ΚΑΤΑΝΟΜΗ  Ν ΘΕΣΕΩΝ 3900" xfId="3" xr:uid="{00000000-0005-0000-0000-000003000000}"/>
    <cellStyle name="Έμφαση2" xfId="1" builtinId="33"/>
    <cellStyle name="Κανονικό" xfId="0" builtinId="0"/>
    <cellStyle name="Κανονικό 2" xfId="8" xr:uid="{00000000-0005-0000-0000-000006000000}"/>
    <cellStyle name="Κανονικό 3" xfId="9" xr:uid="{00000000-0005-0000-0000-000007000000}"/>
    <cellStyle name="Κανονικό 4" xfId="6" xr:uid="{00000000-0005-0000-0000-000008000000}"/>
    <cellStyle name="Νόμισμα 2" xfId="10" xr:uid="{00000000-0005-0000-0000-000009000000}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14</xdr:row>
          <xdr:rowOff>171450</xdr:rowOff>
        </xdr:from>
        <xdr:to>
          <xdr:col>0</xdr:col>
          <xdr:colOff>6438900</xdr:colOff>
          <xdr:row>21</xdr:row>
          <xdr:rowOff>342900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24"/>
  <sheetViews>
    <sheetView tabSelected="1" view="pageBreakPreview" zoomScale="75" zoomScaleNormal="47" zoomScaleSheetLayoutView="75" workbookViewId="0">
      <selection activeCell="A11" sqref="A11"/>
    </sheetView>
  </sheetViews>
  <sheetFormatPr defaultRowHeight="12.75" x14ac:dyDescent="0.2"/>
  <cols>
    <col min="1" max="1" width="97.28515625" style="126" customWidth="1"/>
    <col min="2" max="256" width="9.140625" style="126"/>
    <col min="257" max="257" width="97.28515625" style="126" customWidth="1"/>
    <col min="258" max="512" width="9.140625" style="126"/>
    <col min="513" max="513" width="97.28515625" style="126" customWidth="1"/>
    <col min="514" max="768" width="9.140625" style="126"/>
    <col min="769" max="769" width="97.28515625" style="126" customWidth="1"/>
    <col min="770" max="1024" width="9.140625" style="126"/>
    <col min="1025" max="1025" width="97.28515625" style="126" customWidth="1"/>
    <col min="1026" max="1280" width="9.140625" style="126"/>
    <col min="1281" max="1281" width="97.28515625" style="126" customWidth="1"/>
    <col min="1282" max="1536" width="9.140625" style="126"/>
    <col min="1537" max="1537" width="97.28515625" style="126" customWidth="1"/>
    <col min="1538" max="1792" width="9.140625" style="126"/>
    <col min="1793" max="1793" width="97.28515625" style="126" customWidth="1"/>
    <col min="1794" max="2048" width="9.140625" style="126"/>
    <col min="2049" max="2049" width="97.28515625" style="126" customWidth="1"/>
    <col min="2050" max="2304" width="9.140625" style="126"/>
    <col min="2305" max="2305" width="97.28515625" style="126" customWidth="1"/>
    <col min="2306" max="2560" width="9.140625" style="126"/>
    <col min="2561" max="2561" width="97.28515625" style="126" customWidth="1"/>
    <col min="2562" max="2816" width="9.140625" style="126"/>
    <col min="2817" max="2817" width="97.28515625" style="126" customWidth="1"/>
    <col min="2818" max="3072" width="9.140625" style="126"/>
    <col min="3073" max="3073" width="97.28515625" style="126" customWidth="1"/>
    <col min="3074" max="3328" width="9.140625" style="126"/>
    <col min="3329" max="3329" width="97.28515625" style="126" customWidth="1"/>
    <col min="3330" max="3584" width="9.140625" style="126"/>
    <col min="3585" max="3585" width="97.28515625" style="126" customWidth="1"/>
    <col min="3586" max="3840" width="9.140625" style="126"/>
    <col min="3841" max="3841" width="97.28515625" style="126" customWidth="1"/>
    <col min="3842" max="4096" width="9.140625" style="126"/>
    <col min="4097" max="4097" width="97.28515625" style="126" customWidth="1"/>
    <col min="4098" max="4352" width="9.140625" style="126"/>
    <col min="4353" max="4353" width="97.28515625" style="126" customWidth="1"/>
    <col min="4354" max="4608" width="9.140625" style="126"/>
    <col min="4609" max="4609" width="97.28515625" style="126" customWidth="1"/>
    <col min="4610" max="4864" width="9.140625" style="126"/>
    <col min="4865" max="4865" width="97.28515625" style="126" customWidth="1"/>
    <col min="4866" max="5120" width="9.140625" style="126"/>
    <col min="5121" max="5121" width="97.28515625" style="126" customWidth="1"/>
    <col min="5122" max="5376" width="9.140625" style="126"/>
    <col min="5377" max="5377" width="97.28515625" style="126" customWidth="1"/>
    <col min="5378" max="5632" width="9.140625" style="126"/>
    <col min="5633" max="5633" width="97.28515625" style="126" customWidth="1"/>
    <col min="5634" max="5888" width="9.140625" style="126"/>
    <col min="5889" max="5889" width="97.28515625" style="126" customWidth="1"/>
    <col min="5890" max="6144" width="9.140625" style="126"/>
    <col min="6145" max="6145" width="97.28515625" style="126" customWidth="1"/>
    <col min="6146" max="6400" width="9.140625" style="126"/>
    <col min="6401" max="6401" width="97.28515625" style="126" customWidth="1"/>
    <col min="6402" max="6656" width="9.140625" style="126"/>
    <col min="6657" max="6657" width="97.28515625" style="126" customWidth="1"/>
    <col min="6658" max="6912" width="9.140625" style="126"/>
    <col min="6913" max="6913" width="97.28515625" style="126" customWidth="1"/>
    <col min="6914" max="7168" width="9.140625" style="126"/>
    <col min="7169" max="7169" width="97.28515625" style="126" customWidth="1"/>
    <col min="7170" max="7424" width="9.140625" style="126"/>
    <col min="7425" max="7425" width="97.28515625" style="126" customWidth="1"/>
    <col min="7426" max="7680" width="9.140625" style="126"/>
    <col min="7681" max="7681" width="97.28515625" style="126" customWidth="1"/>
    <col min="7682" max="7936" width="9.140625" style="126"/>
    <col min="7937" max="7937" width="97.28515625" style="126" customWidth="1"/>
    <col min="7938" max="8192" width="9.140625" style="126"/>
    <col min="8193" max="8193" width="97.28515625" style="126" customWidth="1"/>
    <col min="8194" max="8448" width="9.140625" style="126"/>
    <col min="8449" max="8449" width="97.28515625" style="126" customWidth="1"/>
    <col min="8450" max="8704" width="9.140625" style="126"/>
    <col min="8705" max="8705" width="97.28515625" style="126" customWidth="1"/>
    <col min="8706" max="8960" width="9.140625" style="126"/>
    <col min="8961" max="8961" width="97.28515625" style="126" customWidth="1"/>
    <col min="8962" max="9216" width="9.140625" style="126"/>
    <col min="9217" max="9217" width="97.28515625" style="126" customWidth="1"/>
    <col min="9218" max="9472" width="9.140625" style="126"/>
    <col min="9473" max="9473" width="97.28515625" style="126" customWidth="1"/>
    <col min="9474" max="9728" width="9.140625" style="126"/>
    <col min="9729" max="9729" width="97.28515625" style="126" customWidth="1"/>
    <col min="9730" max="9984" width="9.140625" style="126"/>
    <col min="9985" max="9985" width="97.28515625" style="126" customWidth="1"/>
    <col min="9986" max="10240" width="9.140625" style="126"/>
    <col min="10241" max="10241" width="97.28515625" style="126" customWidth="1"/>
    <col min="10242" max="10496" width="9.140625" style="126"/>
    <col min="10497" max="10497" width="97.28515625" style="126" customWidth="1"/>
    <col min="10498" max="10752" width="9.140625" style="126"/>
    <col min="10753" max="10753" width="97.28515625" style="126" customWidth="1"/>
    <col min="10754" max="11008" width="9.140625" style="126"/>
    <col min="11009" max="11009" width="97.28515625" style="126" customWidth="1"/>
    <col min="11010" max="11264" width="9.140625" style="126"/>
    <col min="11265" max="11265" width="97.28515625" style="126" customWidth="1"/>
    <col min="11266" max="11520" width="9.140625" style="126"/>
    <col min="11521" max="11521" width="97.28515625" style="126" customWidth="1"/>
    <col min="11522" max="11776" width="9.140625" style="126"/>
    <col min="11777" max="11777" width="97.28515625" style="126" customWidth="1"/>
    <col min="11778" max="12032" width="9.140625" style="126"/>
    <col min="12033" max="12033" width="97.28515625" style="126" customWidth="1"/>
    <col min="12034" max="12288" width="9.140625" style="126"/>
    <col min="12289" max="12289" width="97.28515625" style="126" customWidth="1"/>
    <col min="12290" max="12544" width="9.140625" style="126"/>
    <col min="12545" max="12545" width="97.28515625" style="126" customWidth="1"/>
    <col min="12546" max="12800" width="9.140625" style="126"/>
    <col min="12801" max="12801" width="97.28515625" style="126" customWidth="1"/>
    <col min="12802" max="13056" width="9.140625" style="126"/>
    <col min="13057" max="13057" width="97.28515625" style="126" customWidth="1"/>
    <col min="13058" max="13312" width="9.140625" style="126"/>
    <col min="13313" max="13313" width="97.28515625" style="126" customWidth="1"/>
    <col min="13314" max="13568" width="9.140625" style="126"/>
    <col min="13569" max="13569" width="97.28515625" style="126" customWidth="1"/>
    <col min="13570" max="13824" width="9.140625" style="126"/>
    <col min="13825" max="13825" width="97.28515625" style="126" customWidth="1"/>
    <col min="13826" max="14080" width="9.140625" style="126"/>
    <col min="14081" max="14081" width="97.28515625" style="126" customWidth="1"/>
    <col min="14082" max="14336" width="9.140625" style="126"/>
    <col min="14337" max="14337" width="97.28515625" style="126" customWidth="1"/>
    <col min="14338" max="14592" width="9.140625" style="126"/>
    <col min="14593" max="14593" width="97.28515625" style="126" customWidth="1"/>
    <col min="14594" max="14848" width="9.140625" style="126"/>
    <col min="14849" max="14849" width="97.28515625" style="126" customWidth="1"/>
    <col min="14850" max="15104" width="9.140625" style="126"/>
    <col min="15105" max="15105" width="97.28515625" style="126" customWidth="1"/>
    <col min="15106" max="15360" width="9.140625" style="126"/>
    <col min="15361" max="15361" width="97.28515625" style="126" customWidth="1"/>
    <col min="15362" max="15616" width="9.140625" style="126"/>
    <col min="15617" max="15617" width="97.28515625" style="126" customWidth="1"/>
    <col min="15618" max="15872" width="9.140625" style="126"/>
    <col min="15873" max="15873" width="97.28515625" style="126" customWidth="1"/>
    <col min="15874" max="16128" width="9.140625" style="126"/>
    <col min="16129" max="16129" width="97.28515625" style="126" customWidth="1"/>
    <col min="16130" max="16384" width="9.140625" style="126"/>
  </cols>
  <sheetData>
    <row r="1" spans="1:2" ht="22.5" x14ac:dyDescent="0.3">
      <c r="A1" s="127" t="s">
        <v>68</v>
      </c>
    </row>
    <row r="2" spans="1:2" ht="22.5" x14ac:dyDescent="0.3">
      <c r="A2" s="127" t="s">
        <v>69</v>
      </c>
    </row>
    <row r="3" spans="1:2" ht="22.5" x14ac:dyDescent="0.3">
      <c r="A3" s="127" t="s">
        <v>70</v>
      </c>
    </row>
    <row r="4" spans="1:2" ht="25.5" x14ac:dyDescent="0.35">
      <c r="A4" s="127" t="s">
        <v>71</v>
      </c>
      <c r="B4" s="128"/>
    </row>
    <row r="5" spans="1:2" ht="30" x14ac:dyDescent="0.4">
      <c r="A5" s="127"/>
      <c r="B5" s="129"/>
    </row>
    <row r="6" spans="1:2" ht="65.45" customHeight="1" x14ac:dyDescent="0.35">
      <c r="A6" s="128"/>
    </row>
    <row r="7" spans="1:2" ht="34.5" x14ac:dyDescent="0.45">
      <c r="A7" s="130" t="s">
        <v>72</v>
      </c>
      <c r="B7" s="128"/>
    </row>
    <row r="8" spans="1:2" ht="25.5" x14ac:dyDescent="0.35">
      <c r="A8" s="128" t="s">
        <v>73</v>
      </c>
      <c r="B8" s="128"/>
    </row>
    <row r="9" spans="1:2" ht="30" x14ac:dyDescent="0.4">
      <c r="A9" s="131" t="s">
        <v>74</v>
      </c>
      <c r="B9" s="127"/>
    </row>
    <row r="10" spans="1:2" ht="25.5" x14ac:dyDescent="0.35">
      <c r="A10" s="128" t="s">
        <v>159</v>
      </c>
      <c r="B10" s="127"/>
    </row>
    <row r="11" spans="1:2" ht="25.5" x14ac:dyDescent="0.35">
      <c r="A11" s="128"/>
      <c r="B11" s="132"/>
    </row>
    <row r="12" spans="1:2" ht="25.5" x14ac:dyDescent="0.35">
      <c r="A12" s="128"/>
      <c r="B12" s="133"/>
    </row>
    <row r="13" spans="1:2" ht="15.75" x14ac:dyDescent="0.25">
      <c r="B13" s="133"/>
    </row>
    <row r="14" spans="1:2" ht="25.5" x14ac:dyDescent="0.35">
      <c r="A14" s="128"/>
    </row>
    <row r="15" spans="1:2" ht="25.5" x14ac:dyDescent="0.35">
      <c r="A15" s="128"/>
    </row>
    <row r="16" spans="1:2" ht="22.5" x14ac:dyDescent="0.3">
      <c r="A16" s="127"/>
    </row>
    <row r="17" spans="1:1" ht="22.5" x14ac:dyDescent="0.3">
      <c r="A17" s="127" t="s">
        <v>75</v>
      </c>
    </row>
    <row r="18" spans="1:1" ht="18.75" x14ac:dyDescent="0.3">
      <c r="A18" s="132" t="s">
        <v>76</v>
      </c>
    </row>
    <row r="19" spans="1:1" ht="15.75" x14ac:dyDescent="0.25">
      <c r="A19" s="133" t="s">
        <v>77</v>
      </c>
    </row>
    <row r="20" spans="1:1" ht="15.75" x14ac:dyDescent="0.25">
      <c r="A20" s="133"/>
    </row>
    <row r="21" spans="1:1" ht="61.15" customHeight="1" x14ac:dyDescent="0.2"/>
    <row r="22" spans="1:1" ht="85.9" customHeight="1" x14ac:dyDescent="0.3">
      <c r="A22" s="127"/>
    </row>
    <row r="23" spans="1:1" ht="18.75" x14ac:dyDescent="0.3">
      <c r="A23" s="132"/>
    </row>
    <row r="24" spans="1:1" ht="15.75" x14ac:dyDescent="0.25">
      <c r="A24" s="133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200025</xdr:colOff>
                <xdr:row>14</xdr:row>
                <xdr:rowOff>171450</xdr:rowOff>
              </from>
              <to>
                <xdr:col>0</xdr:col>
                <xdr:colOff>6438900</xdr:colOff>
                <xdr:row>21</xdr:row>
                <xdr:rowOff>342900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1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164</v>
      </c>
      <c r="C6" s="153">
        <v>21</v>
      </c>
      <c r="D6" s="237">
        <v>28</v>
      </c>
      <c r="E6" s="153">
        <f>B6+C6+D6</f>
        <v>213</v>
      </c>
      <c r="F6" s="153">
        <v>9</v>
      </c>
      <c r="G6" s="153">
        <v>8</v>
      </c>
      <c r="H6" s="153">
        <v>0</v>
      </c>
      <c r="I6" s="153">
        <v>0</v>
      </c>
      <c r="J6" s="153">
        <f>G6+H6+I6</f>
        <v>8</v>
      </c>
      <c r="K6" s="153">
        <v>175</v>
      </c>
      <c r="L6" s="153">
        <v>15</v>
      </c>
      <c r="M6" s="159">
        <v>24</v>
      </c>
      <c r="N6" s="159">
        <f>SUM(K6:M6)</f>
        <v>214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11</v>
      </c>
      <c r="C7" s="153">
        <v>0</v>
      </c>
      <c r="D7" s="237">
        <v>2</v>
      </c>
      <c r="E7" s="153">
        <f>B7+C7+D7</f>
        <v>13</v>
      </c>
      <c r="F7" s="153">
        <v>1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11</v>
      </c>
      <c r="L7" s="153">
        <v>0</v>
      </c>
      <c r="M7" s="159">
        <v>2</v>
      </c>
      <c r="N7" s="159">
        <f>SUM(K7:M7)</f>
        <v>13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964</v>
      </c>
      <c r="C8" s="153">
        <v>215</v>
      </c>
      <c r="D8" s="237">
        <v>208</v>
      </c>
      <c r="E8" s="153">
        <f>B8+C8+D8</f>
        <v>1387</v>
      </c>
      <c r="F8" s="153">
        <v>113</v>
      </c>
      <c r="G8" s="153">
        <v>94</v>
      </c>
      <c r="H8" s="153">
        <v>1</v>
      </c>
      <c r="I8" s="153">
        <v>0</v>
      </c>
      <c r="J8" s="153">
        <f>G8+H8+I8</f>
        <v>95</v>
      </c>
      <c r="K8" s="153">
        <v>1032</v>
      </c>
      <c r="L8" s="153">
        <v>171</v>
      </c>
      <c r="M8" s="159">
        <v>202</v>
      </c>
      <c r="N8" s="159">
        <f>SUM(K8:M8)</f>
        <v>1405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1139</v>
      </c>
      <c r="C9" s="160">
        <f>SUM(C6:C8)</f>
        <v>236</v>
      </c>
      <c r="D9" s="160">
        <f>SUM(D6:D8)</f>
        <v>238</v>
      </c>
      <c r="E9" s="153">
        <f>B9+C9+D9</f>
        <v>1613</v>
      </c>
      <c r="F9" s="15">
        <f>SUM(F6:F8)</f>
        <v>123</v>
      </c>
      <c r="G9" s="15">
        <f>SUM(G6:G8)</f>
        <v>103</v>
      </c>
      <c r="H9" s="15">
        <f>SUM(H6:H8)</f>
        <v>1</v>
      </c>
      <c r="I9" s="15">
        <f>SUM(I6:I8)</f>
        <v>0</v>
      </c>
      <c r="J9" s="153">
        <f>G9+H9+I9</f>
        <v>104</v>
      </c>
      <c r="K9" s="15">
        <f>SUM(K6:K8)</f>
        <v>1218</v>
      </c>
      <c r="L9" s="15">
        <f>SUM(L6:L8)</f>
        <v>186</v>
      </c>
      <c r="M9" s="160">
        <f>SUM(M6:M8)</f>
        <v>228</v>
      </c>
      <c r="N9" s="159">
        <f>SUM(K9:M9)</f>
        <v>1632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49</v>
      </c>
      <c r="C14" s="5">
        <v>50</v>
      </c>
      <c r="D14" s="5">
        <v>85</v>
      </c>
      <c r="E14" s="65">
        <v>0</v>
      </c>
      <c r="F14" s="159">
        <f>SUM(B14:C14:D14:E14)</f>
        <v>184</v>
      </c>
      <c r="G14" s="21">
        <v>12</v>
      </c>
      <c r="H14" s="20">
        <v>5</v>
      </c>
      <c r="I14" s="5">
        <v>0</v>
      </c>
      <c r="J14" s="5">
        <v>0</v>
      </c>
      <c r="K14" s="159">
        <f>SUM(G14:H14:J14)</f>
        <v>17</v>
      </c>
      <c r="L14" s="20">
        <v>23</v>
      </c>
      <c r="M14" s="5">
        <v>0</v>
      </c>
      <c r="N14" s="5">
        <v>1</v>
      </c>
      <c r="O14" s="67">
        <v>0</v>
      </c>
      <c r="P14" s="5">
        <f>SUM(L14:O14)</f>
        <v>24</v>
      </c>
    </row>
    <row r="15" spans="1:16" ht="20.100000000000001" customHeight="1" x14ac:dyDescent="0.2">
      <c r="A15" s="152" t="s">
        <v>16</v>
      </c>
      <c r="B15" s="23">
        <v>4</v>
      </c>
      <c r="C15" s="5">
        <v>3</v>
      </c>
      <c r="D15" s="5">
        <v>4</v>
      </c>
      <c r="E15" s="66">
        <v>0</v>
      </c>
      <c r="F15" s="170">
        <f>SUM(B15:C15:D15:E15)</f>
        <v>11</v>
      </c>
      <c r="G15" s="24">
        <v>0</v>
      </c>
      <c r="H15" s="23">
        <v>0</v>
      </c>
      <c r="I15" s="5">
        <v>0</v>
      </c>
      <c r="J15" s="5">
        <v>0</v>
      </c>
      <c r="K15" s="170">
        <f>SUM(G15:H15:J15)</f>
        <v>0</v>
      </c>
      <c r="L15" s="23">
        <v>2</v>
      </c>
      <c r="M15" s="5">
        <v>0</v>
      </c>
      <c r="N15" s="5">
        <v>0</v>
      </c>
      <c r="O15" s="68">
        <v>0</v>
      </c>
      <c r="P15" s="5">
        <f>SUM(L15:O15)</f>
        <v>2</v>
      </c>
    </row>
    <row r="16" spans="1:16" ht="20.100000000000001" customHeight="1" x14ac:dyDescent="0.2">
      <c r="A16" s="152" t="s">
        <v>17</v>
      </c>
      <c r="B16" s="23">
        <v>271</v>
      </c>
      <c r="C16" s="5">
        <v>368</v>
      </c>
      <c r="D16" s="5">
        <v>305</v>
      </c>
      <c r="E16" s="66">
        <v>0</v>
      </c>
      <c r="F16" s="159">
        <f>SUM(B16:C16:D16:E16)</f>
        <v>944</v>
      </c>
      <c r="G16" s="24">
        <v>176</v>
      </c>
      <c r="H16" s="23">
        <v>26</v>
      </c>
      <c r="I16" s="5">
        <v>17</v>
      </c>
      <c r="J16" s="5">
        <v>0</v>
      </c>
      <c r="K16" s="159">
        <f>SUM(G16:H16:J16)</f>
        <v>219</v>
      </c>
      <c r="L16" s="23">
        <v>179</v>
      </c>
      <c r="M16" s="5">
        <v>20</v>
      </c>
      <c r="N16" s="5">
        <v>13</v>
      </c>
      <c r="O16" s="68">
        <v>0</v>
      </c>
      <c r="P16" s="5">
        <f>SUM(L16:O16)</f>
        <v>212</v>
      </c>
    </row>
    <row r="17" spans="1:18" ht="20.100000000000001" customHeight="1" x14ac:dyDescent="0.2">
      <c r="A17" s="152" t="s">
        <v>7</v>
      </c>
      <c r="B17" s="23">
        <f>SUM(B14:B16)</f>
        <v>324</v>
      </c>
      <c r="C17" s="23">
        <f>SUM(C14:C16)</f>
        <v>421</v>
      </c>
      <c r="D17" s="23">
        <f>SUM(D14:D16)</f>
        <v>394</v>
      </c>
      <c r="E17" s="23">
        <f>SUM(E14:E16)</f>
        <v>0</v>
      </c>
      <c r="F17" s="159">
        <f>SUM(B17:C17:D17:E17)</f>
        <v>1139</v>
      </c>
      <c r="G17" s="24">
        <f>SUM(G14:G16)</f>
        <v>188</v>
      </c>
      <c r="H17" s="24">
        <f>SUM(H14:H16)</f>
        <v>31</v>
      </c>
      <c r="I17" s="21">
        <f>SUM(I14:I16)</f>
        <v>17</v>
      </c>
      <c r="J17" s="21">
        <f>SUM(J14:J16)</f>
        <v>0</v>
      </c>
      <c r="K17" s="159">
        <f>SUM(G17:H17:J17)</f>
        <v>236</v>
      </c>
      <c r="L17" s="24">
        <f>SUM(L14:L16)</f>
        <v>204</v>
      </c>
      <c r="M17" s="21">
        <f>SUM(M14:M16)</f>
        <v>20</v>
      </c>
      <c r="N17" s="21">
        <f>SUM(N14:N16)</f>
        <v>14</v>
      </c>
      <c r="O17" s="24">
        <f>SUM(O14:O16)</f>
        <v>0</v>
      </c>
      <c r="P17" s="5">
        <f>SUM(L17:O17)</f>
        <v>238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40</v>
      </c>
      <c r="C21" s="159">
        <v>40</v>
      </c>
      <c r="D21" s="159">
        <v>83</v>
      </c>
      <c r="E21" s="159">
        <v>12</v>
      </c>
      <c r="F21" s="159">
        <f>SUM(B21:E21)</f>
        <v>175</v>
      </c>
      <c r="G21" s="159">
        <v>9</v>
      </c>
      <c r="H21" s="159">
        <v>5</v>
      </c>
      <c r="I21" s="159">
        <v>1</v>
      </c>
      <c r="J21" s="159">
        <v>0</v>
      </c>
      <c r="K21" s="159">
        <f>SUM(G21:J21)</f>
        <v>15</v>
      </c>
      <c r="L21" s="159">
        <v>23</v>
      </c>
      <c r="M21" s="159">
        <v>0</v>
      </c>
      <c r="N21" s="159">
        <v>1</v>
      </c>
      <c r="O21" s="159">
        <v>0</v>
      </c>
      <c r="P21" s="159">
        <f>SUM(L21:O21)</f>
        <v>24</v>
      </c>
    </row>
    <row r="22" spans="1:18" ht="20.100000000000001" customHeight="1" x14ac:dyDescent="0.2">
      <c r="A22" s="153" t="s">
        <v>16</v>
      </c>
      <c r="B22" s="159">
        <v>4</v>
      </c>
      <c r="C22" s="159">
        <v>3</v>
      </c>
      <c r="D22" s="159">
        <v>4</v>
      </c>
      <c r="E22" s="159">
        <v>0</v>
      </c>
      <c r="F22" s="159">
        <f>SUM(B22:E22)</f>
        <v>11</v>
      </c>
      <c r="G22" s="159">
        <v>0</v>
      </c>
      <c r="H22" s="159">
        <v>0</v>
      </c>
      <c r="I22" s="159">
        <v>0</v>
      </c>
      <c r="J22" s="159">
        <v>0</v>
      </c>
      <c r="K22" s="159">
        <f>SUM(G22:J22)</f>
        <v>0</v>
      </c>
      <c r="L22" s="159">
        <v>1</v>
      </c>
      <c r="M22" s="159">
        <v>0</v>
      </c>
      <c r="N22" s="159">
        <v>0</v>
      </c>
      <c r="O22" s="159">
        <v>0</v>
      </c>
      <c r="P22" s="159">
        <f>SUM(L22:O22)</f>
        <v>1</v>
      </c>
    </row>
    <row r="23" spans="1:18" ht="20.100000000000001" customHeight="1" x14ac:dyDescent="0.2">
      <c r="A23" s="153" t="s">
        <v>17</v>
      </c>
      <c r="B23" s="159">
        <v>280</v>
      </c>
      <c r="C23" s="159">
        <v>376</v>
      </c>
      <c r="D23" s="159">
        <v>305</v>
      </c>
      <c r="E23" s="159">
        <v>71</v>
      </c>
      <c r="F23" s="159">
        <f>SUM(B23:E23)</f>
        <v>1032</v>
      </c>
      <c r="G23" s="159">
        <v>143</v>
      </c>
      <c r="H23" s="159">
        <v>20</v>
      </c>
      <c r="I23" s="159">
        <v>4</v>
      </c>
      <c r="J23" s="159">
        <v>4</v>
      </c>
      <c r="K23" s="159">
        <f>SUM(G23:J23)</f>
        <v>171</v>
      </c>
      <c r="L23" s="159">
        <v>156</v>
      </c>
      <c r="M23" s="159">
        <v>17</v>
      </c>
      <c r="N23" s="159">
        <v>24</v>
      </c>
      <c r="O23" s="159">
        <v>6</v>
      </c>
      <c r="P23" s="159">
        <f>SUM(L23:O23)</f>
        <v>203</v>
      </c>
    </row>
    <row r="24" spans="1:18" ht="20.100000000000001" customHeight="1" x14ac:dyDescent="0.2">
      <c r="A24" s="15" t="s">
        <v>7</v>
      </c>
      <c r="B24" s="160">
        <f>SUM(B21:B23)</f>
        <v>324</v>
      </c>
      <c r="C24" s="160">
        <f>SUM(C21:C23)</f>
        <v>419</v>
      </c>
      <c r="D24" s="160">
        <f>SUM(D21:D23)</f>
        <v>392</v>
      </c>
      <c r="E24" s="160">
        <f>SUM(E21:E23)</f>
        <v>83</v>
      </c>
      <c r="F24" s="160">
        <f>SUM(B24:E24)</f>
        <v>1218</v>
      </c>
      <c r="G24" s="160">
        <f>SUM(G21:G23)</f>
        <v>152</v>
      </c>
      <c r="H24" s="160">
        <f>SUM(H21:H23)</f>
        <v>25</v>
      </c>
      <c r="I24" s="160">
        <f>SUM(I21:I23)</f>
        <v>5</v>
      </c>
      <c r="J24" s="160">
        <f>SUM(J21:J23)</f>
        <v>4</v>
      </c>
      <c r="K24" s="160">
        <f>SUM(G24:J24)</f>
        <v>186</v>
      </c>
      <c r="L24" s="160">
        <f>SUM(L21:L23)</f>
        <v>180</v>
      </c>
      <c r="M24" s="160">
        <f>SUM(M21:M23)</f>
        <v>17</v>
      </c>
      <c r="N24" s="160">
        <f>SUM(N21:N23)</f>
        <v>25</v>
      </c>
      <c r="O24" s="160">
        <f>SUM(O21:O23)</f>
        <v>6</v>
      </c>
      <c r="P24" s="160">
        <f>SUM(P21:P23)</f>
        <v>228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>
        <v>0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>
        <v>0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/>
      <c r="E27" s="42"/>
      <c r="F27" s="43"/>
      <c r="G27" s="43"/>
      <c r="H27" s="37"/>
      <c r="I27" s="257"/>
      <c r="J27" s="257"/>
      <c r="K27" s="13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42"/>
      <c r="F29" s="46"/>
      <c r="G29" s="46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30">
        <v>0</v>
      </c>
      <c r="L31" s="69"/>
      <c r="M31" s="230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6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23</v>
      </c>
      <c r="C6" s="153">
        <v>102</v>
      </c>
      <c r="D6" s="236">
        <v>62</v>
      </c>
      <c r="E6" s="153">
        <f>B6+C6+D6</f>
        <v>187</v>
      </c>
      <c r="F6" s="153">
        <v>43</v>
      </c>
      <c r="G6" s="153">
        <v>9</v>
      </c>
      <c r="H6" s="153">
        <v>0</v>
      </c>
      <c r="I6" s="153">
        <v>0</v>
      </c>
      <c r="J6" s="153">
        <f>G6+H6+I6</f>
        <v>9</v>
      </c>
      <c r="K6" s="153">
        <v>43</v>
      </c>
      <c r="L6" s="153">
        <v>114</v>
      </c>
      <c r="M6" s="159">
        <v>64</v>
      </c>
      <c r="N6" s="159">
        <f>SUM(K6:M6)</f>
        <v>221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1</v>
      </c>
      <c r="C7" s="153">
        <v>6</v>
      </c>
      <c r="D7" s="236">
        <v>5</v>
      </c>
      <c r="E7" s="153">
        <f>B7+C7+D7</f>
        <v>12</v>
      </c>
      <c r="F7" s="153">
        <v>0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1</v>
      </c>
      <c r="L7" s="153">
        <v>6</v>
      </c>
      <c r="M7" s="159">
        <v>4</v>
      </c>
      <c r="N7" s="159">
        <f>SUM(K7:M7)</f>
        <v>11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278</v>
      </c>
      <c r="C8" s="153">
        <v>547</v>
      </c>
      <c r="D8" s="236">
        <v>279</v>
      </c>
      <c r="E8" s="153">
        <f>B8+C8+D8</f>
        <v>1104</v>
      </c>
      <c r="F8" s="153">
        <v>163</v>
      </c>
      <c r="G8" s="153">
        <v>122</v>
      </c>
      <c r="H8" s="153">
        <v>15</v>
      </c>
      <c r="I8" s="153">
        <v>1</v>
      </c>
      <c r="J8" s="153">
        <f>G8+H8+I8</f>
        <v>138</v>
      </c>
      <c r="K8" s="153">
        <v>293</v>
      </c>
      <c r="L8" s="153">
        <v>603</v>
      </c>
      <c r="M8" s="159">
        <v>233</v>
      </c>
      <c r="N8" s="159">
        <f>SUM(K8:M8)</f>
        <v>1129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302</v>
      </c>
      <c r="C9" s="160">
        <f>SUM(C6:C8)</f>
        <v>655</v>
      </c>
      <c r="D9" s="160">
        <f>SUM(D6:D8)</f>
        <v>346</v>
      </c>
      <c r="E9" s="153">
        <f>B9+C9+D9</f>
        <v>1303</v>
      </c>
      <c r="F9" s="15">
        <f>SUM(F6:F8)</f>
        <v>206</v>
      </c>
      <c r="G9" s="15">
        <f>SUM(G6:G8)</f>
        <v>132</v>
      </c>
      <c r="H9" s="15">
        <f>SUM(H6:H8)</f>
        <v>15</v>
      </c>
      <c r="I9" s="15">
        <f>SUM(I6:I8)</f>
        <v>1</v>
      </c>
      <c r="J9" s="153">
        <f>G9+H9+I9</f>
        <v>148</v>
      </c>
      <c r="K9" s="15">
        <f>SUM(K6:K8)</f>
        <v>337</v>
      </c>
      <c r="L9" s="15">
        <f>SUM(L6:L8)</f>
        <v>723</v>
      </c>
      <c r="M9" s="160">
        <f>SUM(M6:M8)</f>
        <v>301</v>
      </c>
      <c r="N9" s="159">
        <f>SUM(K9:M9)</f>
        <v>1361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23</v>
      </c>
      <c r="E14" s="65">
        <v>0</v>
      </c>
      <c r="F14" s="159">
        <f>SUM(B14:C14:D14:E14)</f>
        <v>23</v>
      </c>
      <c r="G14" s="21">
        <v>41</v>
      </c>
      <c r="H14" s="20">
        <v>23</v>
      </c>
      <c r="I14" s="5">
        <v>38</v>
      </c>
      <c r="J14" s="5">
        <v>0</v>
      </c>
      <c r="K14" s="159">
        <f>SUM(G14:H14:J14)</f>
        <v>102</v>
      </c>
      <c r="L14" s="20">
        <v>28</v>
      </c>
      <c r="M14" s="5">
        <v>28</v>
      </c>
      <c r="N14" s="5">
        <v>6</v>
      </c>
      <c r="O14" s="67">
        <v>0</v>
      </c>
      <c r="P14" s="5">
        <f>SUM(L14:O14)</f>
        <v>62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1</v>
      </c>
      <c r="E15" s="66">
        <v>0</v>
      </c>
      <c r="F15" s="170">
        <f>SUM(B15:C15:D15:E15)</f>
        <v>1</v>
      </c>
      <c r="G15" s="24">
        <v>2</v>
      </c>
      <c r="H15" s="23">
        <v>2</v>
      </c>
      <c r="I15" s="5">
        <v>2</v>
      </c>
      <c r="J15" s="5">
        <v>0</v>
      </c>
      <c r="K15" s="170">
        <f>SUM(G15:H15:J15)</f>
        <v>6</v>
      </c>
      <c r="L15" s="23">
        <v>4</v>
      </c>
      <c r="M15" s="5">
        <v>0</v>
      </c>
      <c r="N15" s="5">
        <v>1</v>
      </c>
      <c r="O15" s="68">
        <v>0</v>
      </c>
      <c r="P15" s="5">
        <f>SUM(L15:O15)</f>
        <v>5</v>
      </c>
    </row>
    <row r="16" spans="1:16" ht="20.100000000000001" customHeight="1" x14ac:dyDescent="0.2">
      <c r="A16" s="152" t="s">
        <v>17</v>
      </c>
      <c r="B16" s="23">
        <v>0</v>
      </c>
      <c r="C16" s="5">
        <v>64</v>
      </c>
      <c r="D16" s="5">
        <v>214</v>
      </c>
      <c r="E16" s="66">
        <v>0</v>
      </c>
      <c r="F16" s="159">
        <f>SUM(B16:C16:D16:E16)</f>
        <v>278</v>
      </c>
      <c r="G16" s="24">
        <v>159</v>
      </c>
      <c r="H16" s="23">
        <v>302</v>
      </c>
      <c r="I16" s="5">
        <v>86</v>
      </c>
      <c r="J16" s="5">
        <v>0</v>
      </c>
      <c r="K16" s="159">
        <f>SUM(G16:H16:J16)</f>
        <v>547</v>
      </c>
      <c r="L16" s="23">
        <v>185</v>
      </c>
      <c r="M16" s="5">
        <v>51</v>
      </c>
      <c r="N16" s="5">
        <v>43</v>
      </c>
      <c r="O16" s="68">
        <v>0</v>
      </c>
      <c r="P16" s="5">
        <f>SUM(L16:O16)</f>
        <v>279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64</v>
      </c>
      <c r="D17" s="23">
        <f>SUM(D14:D16)</f>
        <v>238</v>
      </c>
      <c r="E17" s="23">
        <f>SUM(E14:E16)</f>
        <v>0</v>
      </c>
      <c r="F17" s="159">
        <f>SUM(B17:C17:D17:E17)</f>
        <v>302</v>
      </c>
      <c r="G17" s="24">
        <f>SUM(G14:G16)</f>
        <v>202</v>
      </c>
      <c r="H17" s="24">
        <f>SUM(H14:H16)</f>
        <v>327</v>
      </c>
      <c r="I17" s="21">
        <f>SUM(I14:I16)</f>
        <v>126</v>
      </c>
      <c r="J17" s="21">
        <f>SUM(J14:J16)</f>
        <v>0</v>
      </c>
      <c r="K17" s="159">
        <f>SUM(G17:H17:J17)</f>
        <v>655</v>
      </c>
      <c r="L17" s="24">
        <f>SUM(L14:L16)</f>
        <v>217</v>
      </c>
      <c r="M17" s="21">
        <f>SUM(M14:M16)</f>
        <v>79</v>
      </c>
      <c r="N17" s="21">
        <f>SUM(N14:N16)</f>
        <v>50</v>
      </c>
      <c r="O17" s="24">
        <f>SUM(O14:O16)</f>
        <v>0</v>
      </c>
      <c r="P17" s="5">
        <f>SUM(L17:O17)</f>
        <v>346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0</v>
      </c>
      <c r="C21" s="159">
        <v>0</v>
      </c>
      <c r="D21" s="159">
        <v>24</v>
      </c>
      <c r="E21" s="159">
        <v>19</v>
      </c>
      <c r="F21" s="159">
        <f>SUM(B21:E21)</f>
        <v>43</v>
      </c>
      <c r="G21" s="159">
        <v>41</v>
      </c>
      <c r="H21" s="159">
        <v>16</v>
      </c>
      <c r="I21" s="159">
        <v>35</v>
      </c>
      <c r="J21" s="159">
        <v>22</v>
      </c>
      <c r="K21" s="159">
        <f>SUM(G21:J21)</f>
        <v>114</v>
      </c>
      <c r="L21" s="159">
        <v>19</v>
      </c>
      <c r="M21" s="159">
        <v>34</v>
      </c>
      <c r="N21" s="159">
        <v>11</v>
      </c>
      <c r="O21" s="159">
        <v>0</v>
      </c>
      <c r="P21" s="159">
        <f>SUM(L21:O21)</f>
        <v>64</v>
      </c>
    </row>
    <row r="22" spans="1:18" ht="20.100000000000001" customHeight="1" x14ac:dyDescent="0.2">
      <c r="A22" s="153" t="s">
        <v>16</v>
      </c>
      <c r="B22" s="159">
        <v>0</v>
      </c>
      <c r="C22" s="159">
        <v>0</v>
      </c>
      <c r="D22" s="159">
        <v>1</v>
      </c>
      <c r="E22" s="159">
        <v>0</v>
      </c>
      <c r="F22" s="159">
        <f>SUM(B22:E22)</f>
        <v>1</v>
      </c>
      <c r="G22" s="159">
        <v>2</v>
      </c>
      <c r="H22" s="159">
        <v>1</v>
      </c>
      <c r="I22" s="159">
        <v>3</v>
      </c>
      <c r="J22" s="159">
        <v>0</v>
      </c>
      <c r="K22" s="159">
        <f>SUM(G22:J22)</f>
        <v>6</v>
      </c>
      <c r="L22" s="159">
        <v>3</v>
      </c>
      <c r="M22" s="159">
        <v>0</v>
      </c>
      <c r="N22" s="159">
        <v>1</v>
      </c>
      <c r="O22" s="159">
        <v>0</v>
      </c>
      <c r="P22" s="159">
        <f>SUM(L22:O22)</f>
        <v>4</v>
      </c>
    </row>
    <row r="23" spans="1:18" ht="20.100000000000001" customHeight="1" x14ac:dyDescent="0.2">
      <c r="A23" s="153" t="s">
        <v>17</v>
      </c>
      <c r="B23" s="159">
        <v>0</v>
      </c>
      <c r="C23" s="159">
        <v>0</v>
      </c>
      <c r="D23" s="159">
        <v>171</v>
      </c>
      <c r="E23" s="159">
        <v>122</v>
      </c>
      <c r="F23" s="159">
        <f>SUM(B23:E23)</f>
        <v>293</v>
      </c>
      <c r="G23" s="159">
        <v>150</v>
      </c>
      <c r="H23" s="159">
        <v>333</v>
      </c>
      <c r="I23" s="159">
        <v>91</v>
      </c>
      <c r="J23" s="159">
        <v>29</v>
      </c>
      <c r="K23" s="159">
        <f>SUM(G23:J23)</f>
        <v>603</v>
      </c>
      <c r="L23" s="159">
        <v>137</v>
      </c>
      <c r="M23" s="159">
        <v>48</v>
      </c>
      <c r="N23" s="159">
        <v>39</v>
      </c>
      <c r="O23" s="159">
        <v>9</v>
      </c>
      <c r="P23" s="159">
        <f>SUM(L23:O23)</f>
        <v>233</v>
      </c>
    </row>
    <row r="24" spans="1:18" ht="20.100000000000001" customHeight="1" x14ac:dyDescent="0.2">
      <c r="A24" s="15" t="s">
        <v>7</v>
      </c>
      <c r="B24" s="160">
        <f>SUM(B21:B23)</f>
        <v>0</v>
      </c>
      <c r="C24" s="160">
        <f>SUM(C21:C23)</f>
        <v>0</v>
      </c>
      <c r="D24" s="160">
        <f>SUM(D21:D23)</f>
        <v>196</v>
      </c>
      <c r="E24" s="160">
        <f>SUM(E21:E23)</f>
        <v>141</v>
      </c>
      <c r="F24" s="160">
        <f>SUM(B24:E24)</f>
        <v>337</v>
      </c>
      <c r="G24" s="160">
        <f>SUM(G21:G23)</f>
        <v>193</v>
      </c>
      <c r="H24" s="160">
        <f>SUM(H21:H23)</f>
        <v>350</v>
      </c>
      <c r="I24" s="160">
        <f>SUM(I21:I23)</f>
        <v>129</v>
      </c>
      <c r="J24" s="160">
        <f>SUM(J21:J23)</f>
        <v>51</v>
      </c>
      <c r="K24" s="160">
        <f>SUM(G24:J24)</f>
        <v>723</v>
      </c>
      <c r="L24" s="160">
        <f>SUM(L21:L23)</f>
        <v>159</v>
      </c>
      <c r="M24" s="160">
        <f>SUM(M21:M23)</f>
        <v>82</v>
      </c>
      <c r="N24" s="160">
        <f>SUM(N21:N23)</f>
        <v>51</v>
      </c>
      <c r="O24" s="160">
        <f>SUM(O21:O23)</f>
        <v>9</v>
      </c>
      <c r="P24" s="160">
        <f>SUM(P21:P23)</f>
        <v>301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/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>
        <v>25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/>
      <c r="E27" s="42"/>
      <c r="F27" s="43"/>
      <c r="G27" s="43"/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42"/>
      <c r="F29" s="46"/>
      <c r="G29" s="46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30">
        <v>18</v>
      </c>
      <c r="L31" s="69"/>
      <c r="M31" s="230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Q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31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349</v>
      </c>
      <c r="J3" s="6"/>
      <c r="K3" s="4" t="s">
        <v>2</v>
      </c>
      <c r="L3" s="143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214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1933</v>
      </c>
      <c r="C6" s="187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2005</v>
      </c>
      <c r="D6" s="187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1053</v>
      </c>
      <c r="E6" s="187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4991</v>
      </c>
      <c r="F6" s="187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539</v>
      </c>
      <c r="G6" s="187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477</v>
      </c>
      <c r="H6" s="187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6</v>
      </c>
      <c r="I6" s="187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2</v>
      </c>
      <c r="J6" s="187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485</v>
      </c>
      <c r="K6" s="187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2021</v>
      </c>
      <c r="L6" s="187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1991</v>
      </c>
      <c r="M6" s="187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1033</v>
      </c>
      <c r="N6" s="187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5045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7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195</v>
      </c>
      <c r="C7" s="187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320</v>
      </c>
      <c r="D7" s="187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143</v>
      </c>
      <c r="E7" s="187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658</v>
      </c>
      <c r="F7" s="187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86</v>
      </c>
      <c r="G7" s="187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69</v>
      </c>
      <c r="H7" s="187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1</v>
      </c>
      <c r="I7" s="187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3</v>
      </c>
      <c r="J7" s="187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73</v>
      </c>
      <c r="K7" s="187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199</v>
      </c>
      <c r="L7" s="187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328</v>
      </c>
      <c r="M7" s="187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144</v>
      </c>
      <c r="N7" s="187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671</v>
      </c>
      <c r="O7" s="2">
        <f>E7+F7-J7-N7</f>
        <v>0</v>
      </c>
    </row>
    <row r="8" spans="1:16" ht="20.100000000000001" customHeight="1" x14ac:dyDescent="0.2">
      <c r="A8" s="12" t="s">
        <v>17</v>
      </c>
      <c r="B8" s="187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10804</v>
      </c>
      <c r="C8" s="187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11093</v>
      </c>
      <c r="D8" s="187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5540</v>
      </c>
      <c r="E8" s="187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27437</v>
      </c>
      <c r="F8" s="187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3963</v>
      </c>
      <c r="G8" s="187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3439</v>
      </c>
      <c r="H8" s="187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159</v>
      </c>
      <c r="I8" s="187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60</v>
      </c>
      <c r="J8" s="187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3658</v>
      </c>
      <c r="K8" s="187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10582</v>
      </c>
      <c r="L8" s="187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11323</v>
      </c>
      <c r="M8" s="187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5837</v>
      </c>
      <c r="N8" s="187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27742</v>
      </c>
      <c r="O8" s="2">
        <f>E8+F8-J8-N8</f>
        <v>0</v>
      </c>
    </row>
    <row r="9" spans="1:16" ht="20.100000000000001" customHeight="1" x14ac:dyDescent="0.2">
      <c r="A9" s="15" t="s">
        <v>7</v>
      </c>
      <c r="B9" s="187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12932</v>
      </c>
      <c r="C9" s="187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13418</v>
      </c>
      <c r="D9" s="187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6736</v>
      </c>
      <c r="E9" s="187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33086</v>
      </c>
      <c r="F9" s="187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4588</v>
      </c>
      <c r="G9" s="187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3985</v>
      </c>
      <c r="H9" s="187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166</v>
      </c>
      <c r="I9" s="187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65</v>
      </c>
      <c r="J9" s="187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4216</v>
      </c>
      <c r="K9" s="187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12802</v>
      </c>
      <c r="L9" s="187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13642</v>
      </c>
      <c r="M9" s="187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7014</v>
      </c>
      <c r="N9" s="187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33458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34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34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34" t="s">
        <v>7</v>
      </c>
    </row>
    <row r="14" spans="1:16" ht="20.100000000000001" customHeight="1" x14ac:dyDescent="0.2">
      <c r="A14" s="19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196</v>
      </c>
      <c r="C14" s="187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348</v>
      </c>
      <c r="D14" s="187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1409</v>
      </c>
      <c r="E14" s="187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0</v>
      </c>
      <c r="F14" s="187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1953</v>
      </c>
      <c r="G14" s="187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719</v>
      </c>
      <c r="H14" s="187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539</v>
      </c>
      <c r="I14" s="187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743</v>
      </c>
      <c r="J14" s="187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0</v>
      </c>
      <c r="K14" s="187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2001</v>
      </c>
      <c r="L14" s="187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595</v>
      </c>
      <c r="M14" s="187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348</v>
      </c>
      <c r="N14" s="187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106</v>
      </c>
      <c r="O14" s="187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0</v>
      </c>
      <c r="P14" s="187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1049</v>
      </c>
    </row>
    <row r="15" spans="1:16" ht="20.100000000000001" customHeight="1" x14ac:dyDescent="0.2">
      <c r="A15" s="22" t="s">
        <v>16</v>
      </c>
      <c r="B15" s="187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15</v>
      </c>
      <c r="C15" s="187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29</v>
      </c>
      <c r="D15" s="187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151</v>
      </c>
      <c r="E15" s="187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0</v>
      </c>
      <c r="F15" s="187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195</v>
      </c>
      <c r="G15" s="187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93</v>
      </c>
      <c r="H15" s="187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125</v>
      </c>
      <c r="I15" s="187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102</v>
      </c>
      <c r="J15" s="187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0</v>
      </c>
      <c r="K15" s="187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320</v>
      </c>
      <c r="L15" s="187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93</v>
      </c>
      <c r="M15" s="187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36</v>
      </c>
      <c r="N15" s="187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14</v>
      </c>
      <c r="O15" s="187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0</v>
      </c>
      <c r="P15" s="187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143</v>
      </c>
    </row>
    <row r="16" spans="1:16" ht="20.100000000000001" customHeight="1" x14ac:dyDescent="0.2">
      <c r="A16" s="22" t="s">
        <v>17</v>
      </c>
      <c r="B16" s="187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935</v>
      </c>
      <c r="C16" s="187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2714</v>
      </c>
      <c r="D16" s="187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7135</v>
      </c>
      <c r="E16" s="187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0</v>
      </c>
      <c r="F16" s="187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10784</v>
      </c>
      <c r="G16" s="187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3566</v>
      </c>
      <c r="H16" s="187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3900</v>
      </c>
      <c r="I16" s="187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3631</v>
      </c>
      <c r="J16" s="187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0</v>
      </c>
      <c r="K16" s="187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11097</v>
      </c>
      <c r="L16" s="187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3528</v>
      </c>
      <c r="M16" s="187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1514</v>
      </c>
      <c r="N16" s="187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502</v>
      </c>
      <c r="O16" s="187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0</v>
      </c>
      <c r="P16" s="187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5544</v>
      </c>
    </row>
    <row r="17" spans="1:17" ht="20.100000000000001" customHeight="1" x14ac:dyDescent="0.2">
      <c r="A17" s="22" t="s">
        <v>7</v>
      </c>
      <c r="B17" s="187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1146</v>
      </c>
      <c r="C17" s="187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3091</v>
      </c>
      <c r="D17" s="187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8695</v>
      </c>
      <c r="E17" s="187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0</v>
      </c>
      <c r="F17" s="187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12932</v>
      </c>
      <c r="G17" s="187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4378</v>
      </c>
      <c r="H17" s="187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4564</v>
      </c>
      <c r="I17" s="187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4476</v>
      </c>
      <c r="J17" s="187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0</v>
      </c>
      <c r="K17" s="187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13418</v>
      </c>
      <c r="L17" s="187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4216</v>
      </c>
      <c r="M17" s="187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1898</v>
      </c>
      <c r="N17" s="187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622</v>
      </c>
      <c r="O17" s="187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0</v>
      </c>
      <c r="P17" s="187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6736</v>
      </c>
    </row>
    <row r="18" spans="1:17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7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7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34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34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34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114</v>
      </c>
      <c r="C21" s="187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279</v>
      </c>
      <c r="D21" s="187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1029</v>
      </c>
      <c r="E21" s="187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475</v>
      </c>
      <c r="F21" s="187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1897</v>
      </c>
      <c r="G21" s="187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684</v>
      </c>
      <c r="H21" s="187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536</v>
      </c>
      <c r="I21" s="187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731</v>
      </c>
      <c r="J21" s="187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40</v>
      </c>
      <c r="K21" s="187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1991</v>
      </c>
      <c r="L21" s="187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482</v>
      </c>
      <c r="M21" s="187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324</v>
      </c>
      <c r="N21" s="187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206</v>
      </c>
      <c r="O21" s="187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21</v>
      </c>
      <c r="P21" s="187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1033</v>
      </c>
    </row>
    <row r="22" spans="1:17" ht="20.100000000000001" customHeight="1" x14ac:dyDescent="0.2">
      <c r="A22" s="12" t="s">
        <v>16</v>
      </c>
      <c r="B22" s="187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13</v>
      </c>
      <c r="C22" s="187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18</v>
      </c>
      <c r="D22" s="187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103</v>
      </c>
      <c r="E22" s="187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68</v>
      </c>
      <c r="F22" s="187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202</v>
      </c>
      <c r="G22" s="187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86</v>
      </c>
      <c r="H22" s="187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115</v>
      </c>
      <c r="I22" s="187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113</v>
      </c>
      <c r="J22" s="187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14</v>
      </c>
      <c r="K22" s="187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328</v>
      </c>
      <c r="L22" s="187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64</v>
      </c>
      <c r="M22" s="187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51</v>
      </c>
      <c r="N22" s="187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25</v>
      </c>
      <c r="O22" s="187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3</v>
      </c>
      <c r="P22" s="187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143</v>
      </c>
    </row>
    <row r="23" spans="1:17" ht="20.100000000000001" customHeight="1" x14ac:dyDescent="0.2">
      <c r="A23" s="12" t="s">
        <v>17</v>
      </c>
      <c r="B23" s="187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676</v>
      </c>
      <c r="C23" s="187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2007</v>
      </c>
      <c r="D23" s="187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5382</v>
      </c>
      <c r="E23" s="187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2638</v>
      </c>
      <c r="F23" s="187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10703</v>
      </c>
      <c r="G23" s="187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3155</v>
      </c>
      <c r="H23" s="187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3860</v>
      </c>
      <c r="I23" s="187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3531</v>
      </c>
      <c r="J23" s="187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777</v>
      </c>
      <c r="K23" s="187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11323</v>
      </c>
      <c r="L23" s="187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2744</v>
      </c>
      <c r="M23" s="187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1706</v>
      </c>
      <c r="N23" s="187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1160</v>
      </c>
      <c r="O23" s="187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228</v>
      </c>
      <c r="P23" s="187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5838</v>
      </c>
    </row>
    <row r="24" spans="1:17" ht="20.100000000000001" customHeight="1" x14ac:dyDescent="0.2">
      <c r="A24" s="15" t="s">
        <v>7</v>
      </c>
      <c r="B24" s="187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803</v>
      </c>
      <c r="C24" s="187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2304</v>
      </c>
      <c r="D24" s="187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6514</v>
      </c>
      <c r="E24" s="187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3181</v>
      </c>
      <c r="F24" s="187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12802</v>
      </c>
      <c r="G24" s="187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3925</v>
      </c>
      <c r="H24" s="187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4511</v>
      </c>
      <c r="I24" s="187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4375</v>
      </c>
      <c r="J24" s="187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831</v>
      </c>
      <c r="K24" s="187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13642</v>
      </c>
      <c r="L24" s="187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3290</v>
      </c>
      <c r="M24" s="187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2081</v>
      </c>
      <c r="N24" s="187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1391</v>
      </c>
      <c r="O24" s="187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252</v>
      </c>
      <c r="P24" s="187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7014</v>
      </c>
    </row>
    <row r="25" spans="1:17" ht="113.25" customHeight="1" thickBot="1" x14ac:dyDescent="0.25">
      <c r="A25" s="253" t="s">
        <v>29</v>
      </c>
      <c r="B25" s="254"/>
      <c r="C25" s="254"/>
      <c r="D25" s="254"/>
      <c r="E25" s="8">
        <f>'Δ. ΕΦ. ΑΘΗΝΩΝ'!E25+'Δ. ΕΦ. ΘΕΣΣΑΛΟΝΙΚΗΣ'!E25+'Δ. ΕΦ. ΙΩΑΝΝΙΝΩΝ'!E25+'Δ. ΕΦ. ΚΟΜΟΤΗΝΗΣ'!E25+'Δ. ΕΦ. ΛΑΡΙΣΑΣ'!E25+'Δ. ΕΦ. ΠΑΤΡΩΝ'!E25+'Δ. ΕΦ.ΠΕΙΡΑΙΩΣ'!E25+'Δ. ΕΦ. ΤΡΙΠΟΛΗΣ'!E25+'Δ. ΕΦ.ΧΑΝΙΩΝ'!E25</f>
        <v>22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</row>
    <row r="26" spans="1:17" ht="42" customHeight="1" thickTop="1" thickBot="1" x14ac:dyDescent="0.25">
      <c r="A26" s="258" t="s">
        <v>24</v>
      </c>
      <c r="B26" s="259"/>
      <c r="C26" s="260"/>
      <c r="D26" s="33"/>
      <c r="E26" s="50" t="s">
        <v>25</v>
      </c>
      <c r="F26" s="35" t="s">
        <v>26</v>
      </c>
      <c r="G26" s="36" t="s">
        <v>27</v>
      </c>
      <c r="H26" s="37"/>
      <c r="I26" s="257"/>
      <c r="J26" s="257"/>
      <c r="K26" s="202">
        <f>'Δ. ΕΦ. ΑΘΗΝΩΝ'!K26+'Δ. ΕΦ. ΘΕΣΣΑΛΟΝΙΚΗΣ'!K26+'Δ. ΕΦ. ΚΟΜΟΤΗΝΗΣ'!K26+'Δ. ΕΦ. ΙΩΑΝΝΙΝΩΝ'!K26+'Δ. ΕΦ. ΛΑΡΙΣΑΣ'!K26+'Δ. ΕΦ. ΠΑΤΡΩΝ'!K26+'Δ. ΕΦ.ΠΕΙΡΑΙΩΣ'!K26+'Δ. ΕΦ. ΤΡΙΠΟΛΗΣ'!K26+'Δ. ΕΦ.ΧΑΝΙΩΝ'!K26</f>
        <v>50</v>
      </c>
      <c r="L26" s="38"/>
      <c r="M26" s="202">
        <f>'Δ. ΕΦ. ΑΘΗΝΩΝ'!M26+'Δ. ΕΦ. ΘΕΣΣΑΛΟΝΙΚΗΣ'!M26+'Δ. ΕΦ. ΚΟΜΟΤΗΝΗΣ'!M26+'Δ. ΕΦ. ΙΩΑΝΝΙΝΩΝ'!M26+'Δ. ΕΦ. ΛΑΡΙΣΑΣ'!M26+'Δ. ΕΦ. ΠΑΤΡΩΝ'!M26+'Δ. ΕΦ.ΠΕΙΡΑΙΩΣ'!M26+'Δ. ΕΦ. ΤΡΙΠΟΛΗΣ'!M26+'Δ. ΕΦ.ΧΑΝΙΩΝ'!M26</f>
        <v>0</v>
      </c>
      <c r="N26" s="267"/>
      <c r="O26" s="39"/>
      <c r="P26" s="40"/>
    </row>
    <row r="27" spans="1:17" ht="20.100000000000001" customHeight="1" thickTop="1" thickBot="1" x14ac:dyDescent="0.25">
      <c r="A27" s="261"/>
      <c r="B27" s="262"/>
      <c r="C27" s="263"/>
      <c r="D27" s="41"/>
      <c r="E27" s="8"/>
      <c r="F27" s="187"/>
      <c r="G27" s="187"/>
      <c r="H27" s="37"/>
      <c r="I27" s="257"/>
      <c r="J27" s="257"/>
      <c r="K27" s="125"/>
      <c r="L27" s="44"/>
      <c r="M27" s="45"/>
      <c r="N27" s="268"/>
      <c r="O27" s="39"/>
      <c r="P27" s="40"/>
    </row>
    <row r="28" spans="1:17" ht="20.100000000000001" customHeight="1" thickTop="1" thickBot="1" x14ac:dyDescent="0.25">
      <c r="A28" s="261"/>
      <c r="B28" s="262"/>
      <c r="C28" s="263"/>
      <c r="D28" s="41"/>
      <c r="E28" s="187"/>
      <c r="F28" s="187"/>
      <c r="G28" s="187"/>
      <c r="H28" s="37"/>
      <c r="I28" s="47"/>
      <c r="J28" s="47"/>
      <c r="K28" s="48"/>
      <c r="L28" s="48"/>
      <c r="M28" s="49"/>
      <c r="N28" s="37"/>
      <c r="O28" s="39"/>
      <c r="P28" s="40"/>
    </row>
    <row r="29" spans="1:17" ht="20.100000000000001" customHeight="1" thickTop="1" thickBot="1" x14ac:dyDescent="0.25">
      <c r="A29" s="261"/>
      <c r="B29" s="262"/>
      <c r="C29" s="263"/>
      <c r="D29" s="41"/>
      <c r="E29" s="187"/>
      <c r="F29" s="187"/>
      <c r="G29" s="187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7" ht="20.100000000000001" customHeight="1" thickTop="1" thickBot="1" x14ac:dyDescent="0.25">
      <c r="A30" s="261"/>
      <c r="B30" s="262"/>
      <c r="C30" s="263"/>
      <c r="D30" s="41"/>
      <c r="E30" s="187"/>
      <c r="F30" s="187"/>
      <c r="G30" s="187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7" ht="20.100000000000001" customHeight="1" thickTop="1" thickBot="1" x14ac:dyDescent="0.25">
      <c r="A31" s="261"/>
      <c r="B31" s="262"/>
      <c r="C31" s="263"/>
      <c r="D31" s="41"/>
      <c r="E31" s="187"/>
      <c r="F31" s="187"/>
      <c r="G31" s="187"/>
      <c r="H31" s="37"/>
      <c r="I31" s="270"/>
      <c r="J31" s="270"/>
      <c r="K31" s="202">
        <f>'Δ. ΕΦ. ΑΘΗΝΩΝ'!K31+'Δ. ΕΦ. ΘΕΣΣΑΛΟΝΙΚΗΣ'!K31+'Δ. ΕΦ. ΚΟΜΟΤΗΝΗΣ'!K31+'Δ. ΕΦ. ΙΩΑΝΝΙΝΩΝ'!K31+'Δ. ΕΦ. ΛΑΡΙΣΑΣ'!K31+'Δ. ΕΦ. ΠΑΤΡΩΝ'!K31+'Δ. ΕΦ.ΠΕΙΡΑΙΩΣ'!K31+'Δ. ΕΦ. ΤΡΙΠΟΛΗΣ'!K31+'Δ. ΕΦ.ΧΑΝΙΩΝ'!K31</f>
        <v>98</v>
      </c>
      <c r="L31" s="69"/>
      <c r="M31" s="202">
        <f>'Δ. ΕΦ. ΑΘΗΝΩΝ'!M31+'Δ. ΕΦ. ΘΕΣΣΑΛΟΝΙΚΗΣ'!M31+'Δ. ΕΦ. ΚΟΜΟΤΗΝΗΣ'!M31+'Δ. ΕΦ. ΙΩΑΝΝΙΝΩΝ'!M31+'Δ. ΕΦ. ΛΑΡΙΣΑΣ'!M31+'Δ. ΕΦ. ΠΑΤΡΩΝ'!M31+'Δ. ΕΦ.ΠΕΙΡΑΙΩΣ'!M31+'Δ. ΕΦ. ΤΡΙΠΟΛΗΣ'!M31+'Δ. ΕΦ.ΧΑΝΙΩΝ'!M31</f>
        <v>0</v>
      </c>
      <c r="N31" s="56"/>
      <c r="O31" s="39"/>
      <c r="P31" s="40"/>
    </row>
    <row r="32" spans="1:17" ht="20.100000000000001" customHeight="1" thickTop="1" thickBot="1" x14ac:dyDescent="0.25">
      <c r="A32" s="261"/>
      <c r="B32" s="262"/>
      <c r="C32" s="263"/>
      <c r="D32" s="41"/>
      <c r="E32" s="187"/>
      <c r="F32" s="187"/>
      <c r="G32" s="187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187"/>
      <c r="F33" s="187"/>
      <c r="G33" s="187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187"/>
      <c r="F34" s="187"/>
      <c r="G34" s="187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187"/>
      <c r="F35" s="187"/>
      <c r="G35" s="187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187"/>
      <c r="F36" s="187"/>
      <c r="G36" s="187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187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541</v>
      </c>
      <c r="F37" s="187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144</v>
      </c>
      <c r="G37" s="187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119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8" scale="99" fitToHeight="0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86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9" t="s">
        <v>14</v>
      </c>
      <c r="N5" s="79" t="s">
        <v>7</v>
      </c>
    </row>
    <row r="6" spans="1:17" ht="20.100000000000001" customHeight="1" x14ac:dyDescent="0.2">
      <c r="A6" s="12" t="s">
        <v>15</v>
      </c>
      <c r="B6" s="153">
        <v>15</v>
      </c>
      <c r="C6" s="153">
        <v>33</v>
      </c>
      <c r="D6" s="238">
        <v>20</v>
      </c>
      <c r="E6" s="12">
        <f>B6+C6+D6</f>
        <v>68</v>
      </c>
      <c r="F6" s="12">
        <v>18</v>
      </c>
      <c r="G6" s="12">
        <v>7</v>
      </c>
      <c r="H6" s="12">
        <v>0</v>
      </c>
      <c r="I6" s="153">
        <v>0</v>
      </c>
      <c r="J6" s="12">
        <f>SUM(G6:I6)</f>
        <v>7</v>
      </c>
      <c r="K6" s="12">
        <v>24</v>
      </c>
      <c r="L6" s="12">
        <v>34</v>
      </c>
      <c r="M6" s="136">
        <v>21</v>
      </c>
      <c r="N6" s="136">
        <f>SUM(K6:M6)</f>
        <v>79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153">
        <v>0</v>
      </c>
      <c r="C7" s="153">
        <v>0</v>
      </c>
      <c r="D7" s="238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53">
        <v>0</v>
      </c>
      <c r="J7" s="12">
        <f>SUM(G7:I7)</f>
        <v>0</v>
      </c>
      <c r="K7" s="12">
        <v>0</v>
      </c>
      <c r="L7" s="12">
        <v>0</v>
      </c>
      <c r="M7" s="136">
        <v>0</v>
      </c>
      <c r="N7" s="137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2" t="s">
        <v>17</v>
      </c>
      <c r="B8" s="153">
        <v>178</v>
      </c>
      <c r="C8" s="153">
        <v>143</v>
      </c>
      <c r="D8" s="120">
        <v>48</v>
      </c>
      <c r="E8" s="12">
        <f>B8+C8+D8</f>
        <v>369</v>
      </c>
      <c r="F8" s="12">
        <v>56</v>
      </c>
      <c r="G8" s="12">
        <v>38</v>
      </c>
      <c r="H8" s="12">
        <v>2</v>
      </c>
      <c r="I8" s="153">
        <v>0</v>
      </c>
      <c r="J8" s="12">
        <f>SUM(G8:I8)</f>
        <v>40</v>
      </c>
      <c r="K8" s="12">
        <v>199</v>
      </c>
      <c r="L8" s="12">
        <v>146</v>
      </c>
      <c r="M8" s="120">
        <v>40</v>
      </c>
      <c r="N8" s="134">
        <f>SUM(K8:M8)</f>
        <v>385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37">
        <f>SUM(B6:B8)</f>
        <v>193</v>
      </c>
      <c r="C9" s="137">
        <f>SUM(C6:C8)</f>
        <v>176</v>
      </c>
      <c r="D9" s="137">
        <f>SUM(D6:D8)</f>
        <v>68</v>
      </c>
      <c r="E9" s="12">
        <f>B9+C9+D9</f>
        <v>437</v>
      </c>
      <c r="F9" s="15">
        <f>SUM(F6:F8)</f>
        <v>74</v>
      </c>
      <c r="G9" s="15">
        <f>SUM(G6:G8)</f>
        <v>45</v>
      </c>
      <c r="H9" s="15">
        <f>SUM(H6:H8)</f>
        <v>2</v>
      </c>
      <c r="I9" s="15">
        <f>SUM(I6:I8)</f>
        <v>0</v>
      </c>
      <c r="J9" s="12">
        <f>SUM(G9:I9)</f>
        <v>47</v>
      </c>
      <c r="K9" s="15">
        <f>SUM(K6:K8)</f>
        <v>223</v>
      </c>
      <c r="L9" s="15">
        <f>SUM(L6:L8)</f>
        <v>180</v>
      </c>
      <c r="M9" s="15">
        <f>SUM(M6:M8)</f>
        <v>61</v>
      </c>
      <c r="N9" s="134">
        <f>SUM(N6:N8)</f>
        <v>464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36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36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36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2</v>
      </c>
      <c r="D14" s="77">
        <v>13</v>
      </c>
      <c r="E14" s="65">
        <v>0</v>
      </c>
      <c r="F14" s="136">
        <f>SUM(B14:E14)</f>
        <v>15</v>
      </c>
      <c r="G14" s="21">
        <v>0</v>
      </c>
      <c r="H14" s="20">
        <v>11</v>
      </c>
      <c r="I14" s="5">
        <v>22</v>
      </c>
      <c r="J14" s="5">
        <v>0</v>
      </c>
      <c r="K14" s="140">
        <f>SUM(G14:J14)</f>
        <v>33</v>
      </c>
      <c r="L14" s="20">
        <v>0</v>
      </c>
      <c r="M14" s="5">
        <v>11</v>
      </c>
      <c r="N14" s="5">
        <v>9</v>
      </c>
      <c r="O14" s="67">
        <v>0</v>
      </c>
      <c r="P14" s="77">
        <f>SUM(L14:O14)</f>
        <v>20</v>
      </c>
    </row>
    <row r="15" spans="1:17" ht="20.100000000000001" customHeight="1" x14ac:dyDescent="0.2">
      <c r="A15" s="22" t="s">
        <v>16</v>
      </c>
      <c r="B15" s="23">
        <v>0</v>
      </c>
      <c r="C15" s="77">
        <v>0</v>
      </c>
      <c r="D15" s="77">
        <v>0</v>
      </c>
      <c r="E15" s="66">
        <v>0</v>
      </c>
      <c r="F15" s="136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40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22" t="s">
        <v>17</v>
      </c>
      <c r="B16" s="23">
        <v>5</v>
      </c>
      <c r="C16" s="77">
        <v>61</v>
      </c>
      <c r="D16" s="77">
        <v>112</v>
      </c>
      <c r="E16" s="66">
        <v>0</v>
      </c>
      <c r="F16" s="190">
        <f>SUM(B16:E16)</f>
        <v>178</v>
      </c>
      <c r="G16" s="24">
        <v>35</v>
      </c>
      <c r="H16" s="23">
        <v>71</v>
      </c>
      <c r="I16" s="5">
        <v>37</v>
      </c>
      <c r="J16" s="5">
        <v>0</v>
      </c>
      <c r="K16" s="140">
        <f>SUM(G16:J16)</f>
        <v>143</v>
      </c>
      <c r="L16" s="23">
        <v>20</v>
      </c>
      <c r="M16" s="5">
        <v>15</v>
      </c>
      <c r="N16" s="5">
        <v>13</v>
      </c>
      <c r="O16" s="68">
        <v>0</v>
      </c>
      <c r="P16" s="77">
        <f>SUM(L16:O16)</f>
        <v>48</v>
      </c>
    </row>
    <row r="17" spans="1:18" ht="20.100000000000001" customHeight="1" x14ac:dyDescent="0.2">
      <c r="A17" s="22" t="s">
        <v>7</v>
      </c>
      <c r="B17" s="23">
        <f>SUM(B14:B16)</f>
        <v>5</v>
      </c>
      <c r="C17" s="23">
        <f>SUM(C14:C16)</f>
        <v>63</v>
      </c>
      <c r="D17" s="23">
        <f>SUM(D14:D16)</f>
        <v>125</v>
      </c>
      <c r="E17" s="23">
        <f>SUM(E14:E16)</f>
        <v>0</v>
      </c>
      <c r="F17" s="136">
        <f>SUM(B17:E17)</f>
        <v>193</v>
      </c>
      <c r="G17" s="24">
        <f>SUM(G14:G16)</f>
        <v>35</v>
      </c>
      <c r="H17" s="24">
        <f>SUM(H14:H16)</f>
        <v>82</v>
      </c>
      <c r="I17" s="21">
        <f>SUM(I14:I16)</f>
        <v>59</v>
      </c>
      <c r="J17" s="21">
        <f>SUM(J14:J16)</f>
        <v>0</v>
      </c>
      <c r="K17" s="136">
        <f>SUM(G17:J17)</f>
        <v>176</v>
      </c>
      <c r="L17" s="24">
        <f>SUM(L14:L16)</f>
        <v>20</v>
      </c>
      <c r="M17" s="21">
        <f>SUM(M14:M16)</f>
        <v>26</v>
      </c>
      <c r="N17" s="21">
        <f>SUM(N14:N16)</f>
        <v>22</v>
      </c>
      <c r="O17" s="24">
        <f>SUM(O14:O16)</f>
        <v>0</v>
      </c>
      <c r="P17" s="77">
        <f>SUM(L17:O17)</f>
        <v>68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36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36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36" t="s">
        <v>7</v>
      </c>
    </row>
    <row r="21" spans="1:18" ht="20.100000000000001" customHeight="1" x14ac:dyDescent="0.2">
      <c r="A21" s="12" t="s">
        <v>15</v>
      </c>
      <c r="B21" s="136">
        <v>0</v>
      </c>
      <c r="C21" s="136">
        <v>0</v>
      </c>
      <c r="D21" s="136">
        <v>8</v>
      </c>
      <c r="E21" s="136">
        <v>16</v>
      </c>
      <c r="F21" s="136">
        <f>SUM(B21:E21)</f>
        <v>24</v>
      </c>
      <c r="G21" s="136">
        <v>0</v>
      </c>
      <c r="H21" s="136">
        <v>9</v>
      </c>
      <c r="I21" s="136">
        <v>25</v>
      </c>
      <c r="J21" s="136">
        <v>0</v>
      </c>
      <c r="K21" s="136">
        <f>SUM(G21:J21)</f>
        <v>34</v>
      </c>
      <c r="L21" s="136">
        <v>0</v>
      </c>
      <c r="M21" s="136">
        <v>9</v>
      </c>
      <c r="N21" s="136">
        <v>12</v>
      </c>
      <c r="O21" s="136">
        <v>0</v>
      </c>
      <c r="P21" s="192">
        <f>SUM(L21:O21)</f>
        <v>21</v>
      </c>
    </row>
    <row r="22" spans="1:18" ht="20.100000000000001" customHeight="1" x14ac:dyDescent="0.2">
      <c r="A22" s="12" t="s">
        <v>16</v>
      </c>
      <c r="B22" s="136">
        <v>0</v>
      </c>
      <c r="C22" s="136">
        <v>0</v>
      </c>
      <c r="D22" s="136">
        <v>0</v>
      </c>
      <c r="E22" s="136">
        <v>0</v>
      </c>
      <c r="F22" s="136">
        <f>SUM(B22:E22)</f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f>SUM(G22:J22)</f>
        <v>0</v>
      </c>
      <c r="L22" s="136">
        <v>0</v>
      </c>
      <c r="M22" s="136">
        <v>0</v>
      </c>
      <c r="N22" s="183">
        <v>0</v>
      </c>
      <c r="O22" s="190">
        <v>0</v>
      </c>
      <c r="P22" s="136">
        <f>SUM(L22:O22)</f>
        <v>0</v>
      </c>
    </row>
    <row r="23" spans="1:18" ht="20.100000000000001" customHeight="1" x14ac:dyDescent="0.2">
      <c r="A23" s="12" t="s">
        <v>17</v>
      </c>
      <c r="B23" s="136">
        <v>0</v>
      </c>
      <c r="C23" s="136">
        <v>20</v>
      </c>
      <c r="D23" s="136">
        <v>109</v>
      </c>
      <c r="E23" s="136">
        <v>70</v>
      </c>
      <c r="F23" s="136">
        <f>SUM(B23:E23)</f>
        <v>199</v>
      </c>
      <c r="G23" s="136">
        <v>29</v>
      </c>
      <c r="H23" s="136">
        <v>69</v>
      </c>
      <c r="I23" s="136">
        <v>40</v>
      </c>
      <c r="J23" s="136">
        <v>8</v>
      </c>
      <c r="K23" s="136">
        <f>SUM(G23:J23)</f>
        <v>146</v>
      </c>
      <c r="L23" s="136">
        <v>9</v>
      </c>
      <c r="M23" s="136">
        <v>16</v>
      </c>
      <c r="N23" s="136">
        <v>15</v>
      </c>
      <c r="O23" s="190">
        <v>0</v>
      </c>
      <c r="P23" s="136">
        <f>SUM(L23:O23)</f>
        <v>40</v>
      </c>
    </row>
    <row r="24" spans="1:18" ht="20.100000000000001" customHeight="1" x14ac:dyDescent="0.2">
      <c r="A24" s="15" t="s">
        <v>7</v>
      </c>
      <c r="B24" s="137">
        <f>SUM(B21:B23)</f>
        <v>0</v>
      </c>
      <c r="C24" s="137">
        <f>SUM(C21:C23)</f>
        <v>20</v>
      </c>
      <c r="D24" s="137">
        <f>SUM(D21:D23)</f>
        <v>117</v>
      </c>
      <c r="E24" s="137">
        <f>SUM(E21:E23)</f>
        <v>86</v>
      </c>
      <c r="F24" s="137">
        <f>SUM(B24:E24)</f>
        <v>223</v>
      </c>
      <c r="G24" s="137">
        <f>SUM(G21:G23)</f>
        <v>29</v>
      </c>
      <c r="H24" s="137">
        <f>SUM(H21:H23)</f>
        <v>78</v>
      </c>
      <c r="I24" s="137">
        <f>SUM(I21:I23)</f>
        <v>65</v>
      </c>
      <c r="J24" s="137">
        <f>SUM(J21:J23)</f>
        <v>8</v>
      </c>
      <c r="K24" s="137">
        <f>SUM(G24:J24)</f>
        <v>180</v>
      </c>
      <c r="L24" s="137">
        <f>SUM(L21:L23)</f>
        <v>9</v>
      </c>
      <c r="M24" s="137">
        <f>SUM(M21:M23)</f>
        <v>25</v>
      </c>
      <c r="N24" s="137">
        <f>SUM(N21:N23)</f>
        <v>27</v>
      </c>
      <c r="O24" s="185">
        <f>SUM(O21:O23)</f>
        <v>0</v>
      </c>
      <c r="P24" s="137">
        <f>SUM(P21:P23)</f>
        <v>61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38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39" t="s">
        <v>25</v>
      </c>
      <c r="F26" s="89" t="s">
        <v>26</v>
      </c>
      <c r="G26" s="90" t="s">
        <v>27</v>
      </c>
      <c r="H26" s="37"/>
      <c r="I26" s="257"/>
      <c r="J26" s="257"/>
      <c r="K26" s="303"/>
      <c r="L26" s="91"/>
      <c r="M26" s="233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3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234"/>
      <c r="L31" s="108"/>
      <c r="M31" s="234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2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211</v>
      </c>
      <c r="J3" s="6"/>
      <c r="K3" s="4" t="s">
        <v>2</v>
      </c>
      <c r="L3" s="141">
        <v>143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762</v>
      </c>
      <c r="C6" s="153">
        <v>1317</v>
      </c>
      <c r="D6" s="238">
        <v>1248</v>
      </c>
      <c r="E6" s="153">
        <f>B6+C6+D6</f>
        <v>3327</v>
      </c>
      <c r="F6" s="153">
        <v>336</v>
      </c>
      <c r="G6" s="153">
        <v>497</v>
      </c>
      <c r="H6" s="153">
        <v>16</v>
      </c>
      <c r="I6" s="153">
        <v>1</v>
      </c>
      <c r="J6" s="153">
        <f>SUM(G6:I6)</f>
        <v>514</v>
      </c>
      <c r="K6" s="153">
        <v>907</v>
      </c>
      <c r="L6" s="153">
        <v>1045</v>
      </c>
      <c r="M6" s="151">
        <v>1197</v>
      </c>
      <c r="N6" s="151">
        <f>SUM(K6:M6)</f>
        <v>3149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25</v>
      </c>
      <c r="C7" s="153">
        <v>109</v>
      </c>
      <c r="D7" s="238">
        <v>54</v>
      </c>
      <c r="E7" s="153">
        <f>B7+C7+D7</f>
        <v>188</v>
      </c>
      <c r="F7" s="153">
        <v>7</v>
      </c>
      <c r="G7" s="153">
        <v>34</v>
      </c>
      <c r="H7" s="153">
        <v>0</v>
      </c>
      <c r="I7" s="153">
        <v>0</v>
      </c>
      <c r="J7" s="153">
        <f>SUM(G7:I7)</f>
        <v>34</v>
      </c>
      <c r="K7" s="153">
        <v>31</v>
      </c>
      <c r="L7" s="153">
        <v>50</v>
      </c>
      <c r="M7" s="151">
        <v>80</v>
      </c>
      <c r="N7" s="148">
        <f>SUM(K7:M7)</f>
        <v>161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13043</v>
      </c>
      <c r="C8" s="153">
        <v>10703</v>
      </c>
      <c r="D8" s="120">
        <v>6495</v>
      </c>
      <c r="E8" s="153">
        <f>B8+C8+D8</f>
        <v>30241</v>
      </c>
      <c r="F8" s="153">
        <v>4177</v>
      </c>
      <c r="G8" s="153">
        <v>5010</v>
      </c>
      <c r="H8" s="153">
        <v>323</v>
      </c>
      <c r="I8" s="153">
        <v>22</v>
      </c>
      <c r="J8" s="153">
        <f>SUM(G8:I8)</f>
        <v>5355</v>
      </c>
      <c r="K8" s="153">
        <v>14032</v>
      </c>
      <c r="L8" s="153">
        <v>8200</v>
      </c>
      <c r="M8" s="120">
        <v>6831</v>
      </c>
      <c r="N8" s="144">
        <f>SUM(K8:M8)</f>
        <v>29063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13830</v>
      </c>
      <c r="C9" s="148">
        <f>SUM(C6:C8)</f>
        <v>12129</v>
      </c>
      <c r="D9" s="148">
        <f>SUM(D6:D8)</f>
        <v>7797</v>
      </c>
      <c r="E9" s="153">
        <f>B9+C9+D9</f>
        <v>33756</v>
      </c>
      <c r="F9" s="15">
        <f>SUM(F6:F8)</f>
        <v>4520</v>
      </c>
      <c r="G9" s="15">
        <f>SUM(G6:G8)</f>
        <v>5541</v>
      </c>
      <c r="H9" s="15">
        <f>SUM(H6:H8)</f>
        <v>339</v>
      </c>
      <c r="I9" s="15">
        <f>SUM(I6:I8)</f>
        <v>23</v>
      </c>
      <c r="J9" s="153">
        <f>SUM(G9:I9)</f>
        <v>5903</v>
      </c>
      <c r="K9" s="15">
        <f>SUM(K6:K8)</f>
        <v>14970</v>
      </c>
      <c r="L9" s="15">
        <f>SUM(L6:L8)</f>
        <v>9295</v>
      </c>
      <c r="M9" s="15">
        <f>SUM(M6:M8)</f>
        <v>8108</v>
      </c>
      <c r="N9" s="144">
        <f>SUM(N6:N8)</f>
        <v>32373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288</v>
      </c>
      <c r="C14" s="77">
        <v>42</v>
      </c>
      <c r="D14" s="77">
        <v>432</v>
      </c>
      <c r="E14" s="65">
        <v>0</v>
      </c>
      <c r="F14" s="151">
        <f>SUM(B14:E14)</f>
        <v>762</v>
      </c>
      <c r="G14" s="21">
        <v>410</v>
      </c>
      <c r="H14" s="20">
        <v>564</v>
      </c>
      <c r="I14" s="5">
        <v>343</v>
      </c>
      <c r="J14" s="5">
        <v>0</v>
      </c>
      <c r="K14" s="155">
        <f>SUM(G14:J14)</f>
        <v>1317</v>
      </c>
      <c r="L14" s="20">
        <v>884</v>
      </c>
      <c r="M14" s="5">
        <v>274</v>
      </c>
      <c r="N14" s="5">
        <v>90</v>
      </c>
      <c r="O14" s="67">
        <v>0</v>
      </c>
      <c r="P14" s="77">
        <f>SUM(L14:O14)</f>
        <v>1248</v>
      </c>
    </row>
    <row r="15" spans="1:16" ht="20.100000000000001" customHeight="1" x14ac:dyDescent="0.2">
      <c r="A15" s="152" t="s">
        <v>16</v>
      </c>
      <c r="B15" s="23">
        <v>4</v>
      </c>
      <c r="C15" s="77">
        <v>0</v>
      </c>
      <c r="D15" s="77">
        <v>21</v>
      </c>
      <c r="E15" s="66">
        <v>0</v>
      </c>
      <c r="F15" s="151">
        <f>SUM(B15:E15)</f>
        <v>25</v>
      </c>
      <c r="G15" s="24">
        <v>12</v>
      </c>
      <c r="H15" s="23">
        <v>77</v>
      </c>
      <c r="I15" s="5">
        <v>20</v>
      </c>
      <c r="J15" s="5">
        <v>0</v>
      </c>
      <c r="K15" s="155">
        <f>SUM(G15:J15)</f>
        <v>109</v>
      </c>
      <c r="L15" s="23">
        <v>43</v>
      </c>
      <c r="M15" s="5">
        <v>11</v>
      </c>
      <c r="N15" s="5">
        <v>0</v>
      </c>
      <c r="O15" s="68">
        <v>0</v>
      </c>
      <c r="P15" s="77">
        <f>SUM(L15:O15)</f>
        <v>54</v>
      </c>
    </row>
    <row r="16" spans="1:16" ht="20.100000000000001" customHeight="1" x14ac:dyDescent="0.2">
      <c r="A16" s="152" t="s">
        <v>17</v>
      </c>
      <c r="B16" s="23">
        <v>4730</v>
      </c>
      <c r="C16" s="77">
        <v>1668</v>
      </c>
      <c r="D16" s="77">
        <v>6645</v>
      </c>
      <c r="E16" s="66">
        <v>0</v>
      </c>
      <c r="F16" s="151">
        <f>SUM(B16:E16)</f>
        <v>13043</v>
      </c>
      <c r="G16" s="24">
        <v>5995</v>
      </c>
      <c r="H16" s="23">
        <v>3736</v>
      </c>
      <c r="I16" s="5">
        <v>972</v>
      </c>
      <c r="J16" s="5">
        <v>0</v>
      </c>
      <c r="K16" s="155">
        <f>SUM(G16:J16)</f>
        <v>10703</v>
      </c>
      <c r="L16" s="23">
        <v>5180</v>
      </c>
      <c r="M16" s="5">
        <v>922</v>
      </c>
      <c r="N16" s="5">
        <v>393</v>
      </c>
      <c r="O16" s="68">
        <v>0</v>
      </c>
      <c r="P16" s="77">
        <f>SUM(L16:O16)</f>
        <v>6495</v>
      </c>
    </row>
    <row r="17" spans="1:18" ht="20.100000000000001" customHeight="1" x14ac:dyDescent="0.2">
      <c r="A17" s="152" t="s">
        <v>7</v>
      </c>
      <c r="B17" s="23">
        <f>SUM(B14:B16)</f>
        <v>5022</v>
      </c>
      <c r="C17" s="23">
        <f>SUM(C14:C16)</f>
        <v>1710</v>
      </c>
      <c r="D17" s="23">
        <f>SUM(D14:D16)</f>
        <v>7098</v>
      </c>
      <c r="E17" s="23">
        <f>SUM(E14:E16)</f>
        <v>0</v>
      </c>
      <c r="F17" s="151">
        <f>SUM(B17:E17)</f>
        <v>13830</v>
      </c>
      <c r="G17" s="24">
        <f>SUM(G14:G16)</f>
        <v>6417</v>
      </c>
      <c r="H17" s="24">
        <f>SUM(H14:H16)</f>
        <v>4377</v>
      </c>
      <c r="I17" s="21">
        <f>SUM(I14:I16)</f>
        <v>1335</v>
      </c>
      <c r="J17" s="21">
        <f>SUM(J14:J16)</f>
        <v>0</v>
      </c>
      <c r="K17" s="151">
        <f>SUM(G17:J17)</f>
        <v>12129</v>
      </c>
      <c r="L17" s="24">
        <f>SUM(L14:L16)</f>
        <v>6107</v>
      </c>
      <c r="M17" s="21">
        <f>SUM(M14:M16)</f>
        <v>1207</v>
      </c>
      <c r="N17" s="21">
        <f>SUM(N14:N16)</f>
        <v>483</v>
      </c>
      <c r="O17" s="24">
        <f>SUM(O14:O16)</f>
        <v>0</v>
      </c>
      <c r="P17" s="77">
        <f>SUM(L17:O17)</f>
        <v>7797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246</v>
      </c>
      <c r="C21" s="151">
        <v>48</v>
      </c>
      <c r="D21" s="151">
        <v>424</v>
      </c>
      <c r="E21" s="151">
        <v>189</v>
      </c>
      <c r="F21" s="151">
        <f>SUM(B21:E21)</f>
        <v>907</v>
      </c>
      <c r="G21" s="151">
        <v>336</v>
      </c>
      <c r="H21" s="151">
        <v>383</v>
      </c>
      <c r="I21" s="151">
        <v>278</v>
      </c>
      <c r="J21" s="151">
        <v>46</v>
      </c>
      <c r="K21" s="151">
        <f>SUM(G21:J21)</f>
        <v>1043</v>
      </c>
      <c r="L21" s="151">
        <v>720</v>
      </c>
      <c r="M21" s="151">
        <v>339</v>
      </c>
      <c r="N21" s="151">
        <v>134</v>
      </c>
      <c r="O21" s="151">
        <v>4</v>
      </c>
      <c r="P21" s="151">
        <f>SUM(L21:O21)</f>
        <v>1197</v>
      </c>
    </row>
    <row r="22" spans="1:18" ht="20.100000000000001" customHeight="1" x14ac:dyDescent="0.2">
      <c r="A22" s="153" t="s">
        <v>16</v>
      </c>
      <c r="B22" s="151">
        <v>4</v>
      </c>
      <c r="C22" s="151">
        <v>0</v>
      </c>
      <c r="D22" s="151">
        <v>21</v>
      </c>
      <c r="E22" s="151">
        <v>6</v>
      </c>
      <c r="F22" s="151">
        <f>SUM(B22:E22)</f>
        <v>31</v>
      </c>
      <c r="G22" s="151">
        <v>5</v>
      </c>
      <c r="H22" s="151">
        <v>25</v>
      </c>
      <c r="I22" s="151">
        <v>20</v>
      </c>
      <c r="J22" s="151">
        <v>0</v>
      </c>
      <c r="K22" s="151">
        <f>SUM(G22:J22)</f>
        <v>50</v>
      </c>
      <c r="L22" s="151">
        <v>28</v>
      </c>
      <c r="M22" s="151">
        <v>52</v>
      </c>
      <c r="N22" s="183">
        <v>0</v>
      </c>
      <c r="O22" s="151">
        <v>0</v>
      </c>
      <c r="P22" s="151">
        <f>SUM(L22:O22)</f>
        <v>80</v>
      </c>
    </row>
    <row r="23" spans="1:18" ht="20.100000000000001" customHeight="1" x14ac:dyDescent="0.2">
      <c r="A23" s="153" t="s">
        <v>17</v>
      </c>
      <c r="B23" s="151">
        <v>5466</v>
      </c>
      <c r="C23" s="151">
        <v>1160</v>
      </c>
      <c r="D23" s="151">
        <v>5902</v>
      </c>
      <c r="E23" s="151">
        <v>1504</v>
      </c>
      <c r="F23" s="151">
        <f>SUM(B23:E23)</f>
        <v>14032</v>
      </c>
      <c r="G23" s="151">
        <v>3976</v>
      </c>
      <c r="H23" s="151">
        <v>3264</v>
      </c>
      <c r="I23" s="151">
        <v>791</v>
      </c>
      <c r="J23" s="151">
        <v>171</v>
      </c>
      <c r="K23" s="151">
        <f>SUM(G23:J23)</f>
        <v>8202</v>
      </c>
      <c r="L23" s="151">
        <v>4841</v>
      </c>
      <c r="M23" s="151">
        <v>1357</v>
      </c>
      <c r="N23" s="151">
        <v>563</v>
      </c>
      <c r="O23" s="151">
        <v>70</v>
      </c>
      <c r="P23" s="151">
        <f>SUM(L23:O23)</f>
        <v>6831</v>
      </c>
    </row>
    <row r="24" spans="1:18" ht="20.100000000000001" customHeight="1" x14ac:dyDescent="0.2">
      <c r="A24" s="15" t="s">
        <v>7</v>
      </c>
      <c r="B24" s="148">
        <f>SUM(B21:B23)</f>
        <v>5716</v>
      </c>
      <c r="C24" s="148">
        <f>SUM(C21:C23)</f>
        <v>1208</v>
      </c>
      <c r="D24" s="148">
        <f>SUM(D21:D23)</f>
        <v>6347</v>
      </c>
      <c r="E24" s="148">
        <f>SUM(E21:E23)</f>
        <v>1699</v>
      </c>
      <c r="F24" s="148">
        <f>SUM(B24:E24)</f>
        <v>14970</v>
      </c>
      <c r="G24" s="148">
        <f>SUM(G21:G23)</f>
        <v>4317</v>
      </c>
      <c r="H24" s="148">
        <f>SUM(H21:H23)</f>
        <v>3672</v>
      </c>
      <c r="I24" s="148">
        <f>SUM(I21:I23)</f>
        <v>1089</v>
      </c>
      <c r="J24" s="148">
        <f>SUM(J21:J23)</f>
        <v>217</v>
      </c>
      <c r="K24" s="148">
        <f>SUM(G24:J24)</f>
        <v>9295</v>
      </c>
      <c r="L24" s="148">
        <f>SUM(L21:L23)</f>
        <v>5589</v>
      </c>
      <c r="M24" s="148">
        <f>SUM(M21:M23)</f>
        <v>1748</v>
      </c>
      <c r="N24" s="148">
        <f>SUM(N21:N23)</f>
        <v>697</v>
      </c>
      <c r="O24" s="185">
        <f>SUM(O21:O23)</f>
        <v>74</v>
      </c>
      <c r="P24" s="148">
        <f>SUM(P21:P23)</f>
        <v>8108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6</v>
      </c>
      <c r="F25" s="301" t="s">
        <v>23</v>
      </c>
      <c r="G25" s="301"/>
      <c r="H25" s="82"/>
      <c r="I25" s="255" t="s">
        <v>153</v>
      </c>
      <c r="J25" s="256"/>
      <c r="K25" s="83"/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3">
        <v>0</v>
      </c>
      <c r="L26" s="91"/>
      <c r="M26" s="233">
        <v>0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137</v>
      </c>
      <c r="E27" s="95">
        <v>5</v>
      </c>
      <c r="F27" s="96">
        <v>6</v>
      </c>
      <c r="G27" s="96">
        <v>2</v>
      </c>
      <c r="H27" s="37"/>
      <c r="I27" s="257"/>
      <c r="J27" s="257"/>
      <c r="K27" s="303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146</v>
      </c>
      <c r="E28" s="95">
        <v>72</v>
      </c>
      <c r="F28" s="99">
        <v>9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 t="s">
        <v>156</v>
      </c>
      <c r="E29" s="95">
        <v>10</v>
      </c>
      <c r="F29" s="99">
        <v>5</v>
      </c>
      <c r="G29" s="99">
        <v>2</v>
      </c>
      <c r="H29" s="37"/>
      <c r="I29" s="269" t="s">
        <v>154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 t="s">
        <v>147</v>
      </c>
      <c r="E30" s="95">
        <v>36</v>
      </c>
      <c r="F30" s="99">
        <v>5</v>
      </c>
      <c r="G30" s="99">
        <v>3</v>
      </c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 t="s">
        <v>148</v>
      </c>
      <c r="E31" s="95">
        <v>90</v>
      </c>
      <c r="F31" s="99">
        <v>5</v>
      </c>
      <c r="G31" s="99">
        <v>2</v>
      </c>
      <c r="H31" s="37"/>
      <c r="I31" s="270"/>
      <c r="J31" s="270"/>
      <c r="K31" s="234"/>
      <c r="L31" s="108"/>
      <c r="M31" s="234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 t="s">
        <v>149</v>
      </c>
      <c r="E32" s="95">
        <v>86</v>
      </c>
      <c r="F32" s="99">
        <v>6</v>
      </c>
      <c r="G32" s="99">
        <v>2</v>
      </c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 t="s">
        <v>155</v>
      </c>
      <c r="E33" s="95">
        <v>5</v>
      </c>
      <c r="F33" s="99">
        <v>7</v>
      </c>
      <c r="G33" s="99">
        <v>2</v>
      </c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 t="s">
        <v>150</v>
      </c>
      <c r="E34" s="95">
        <v>88</v>
      </c>
      <c r="F34" s="99">
        <v>4</v>
      </c>
      <c r="G34" s="99">
        <v>2</v>
      </c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 t="s">
        <v>151</v>
      </c>
      <c r="E35" s="109">
        <v>85</v>
      </c>
      <c r="F35" s="99">
        <v>5</v>
      </c>
      <c r="G35" s="99">
        <v>3</v>
      </c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 t="s">
        <v>152</v>
      </c>
      <c r="E36" s="110">
        <v>4</v>
      </c>
      <c r="F36" s="99">
        <v>7</v>
      </c>
      <c r="G36" s="99">
        <v>2</v>
      </c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481</v>
      </c>
      <c r="F37" s="112">
        <f>SUM(F27:F36)</f>
        <v>59</v>
      </c>
      <c r="G37" s="112">
        <f>SUM(G27:G36)</f>
        <v>22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33</v>
      </c>
      <c r="C6" s="153">
        <v>32</v>
      </c>
      <c r="D6" s="238">
        <v>73</v>
      </c>
      <c r="E6" s="153">
        <f>B6+C6+D6</f>
        <v>138</v>
      </c>
      <c r="F6" s="153">
        <v>9</v>
      </c>
      <c r="G6" s="153">
        <v>9</v>
      </c>
      <c r="H6" s="153">
        <v>0</v>
      </c>
      <c r="I6" s="153">
        <v>0</v>
      </c>
      <c r="J6" s="153">
        <f>SUM(G6:I6)</f>
        <v>9</v>
      </c>
      <c r="K6" s="153">
        <v>46</v>
      </c>
      <c r="L6" s="153">
        <v>23</v>
      </c>
      <c r="M6" s="151">
        <v>69</v>
      </c>
      <c r="N6" s="151">
        <f>SUM(K6:M6)</f>
        <v>138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20</v>
      </c>
      <c r="C7" s="153">
        <v>30</v>
      </c>
      <c r="D7" s="238">
        <v>22</v>
      </c>
      <c r="E7" s="153">
        <f>B7+C7+D7</f>
        <v>72</v>
      </c>
      <c r="F7" s="153">
        <v>6</v>
      </c>
      <c r="G7" s="153">
        <v>5</v>
      </c>
      <c r="H7" s="153">
        <v>0</v>
      </c>
      <c r="I7" s="153">
        <v>0</v>
      </c>
      <c r="J7" s="153">
        <f>SUM(G7:I7)</f>
        <v>5</v>
      </c>
      <c r="K7" s="153">
        <v>26</v>
      </c>
      <c r="L7" s="153">
        <v>30</v>
      </c>
      <c r="M7" s="151">
        <v>17</v>
      </c>
      <c r="N7" s="148">
        <f>SUM(K7:M7)</f>
        <v>73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171</v>
      </c>
      <c r="C8" s="153">
        <v>159</v>
      </c>
      <c r="D8" s="120">
        <v>196</v>
      </c>
      <c r="E8" s="153">
        <f>B8+C8+D8</f>
        <v>526</v>
      </c>
      <c r="F8" s="153">
        <v>73</v>
      </c>
      <c r="G8" s="153">
        <v>94</v>
      </c>
      <c r="H8" s="153">
        <v>0</v>
      </c>
      <c r="I8" s="153">
        <v>1</v>
      </c>
      <c r="J8" s="153">
        <f>SUM(G8:I8)</f>
        <v>95</v>
      </c>
      <c r="K8" s="153">
        <v>203</v>
      </c>
      <c r="L8" s="153">
        <v>108</v>
      </c>
      <c r="M8" s="120">
        <v>193</v>
      </c>
      <c r="N8" s="144">
        <f>SUM(K8:M8)</f>
        <v>504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224</v>
      </c>
      <c r="C9" s="148">
        <f>SUM(C6:C8)</f>
        <v>221</v>
      </c>
      <c r="D9" s="148">
        <f>SUM(D6:D8)</f>
        <v>291</v>
      </c>
      <c r="E9" s="153">
        <f>B9+C9+D9</f>
        <v>736</v>
      </c>
      <c r="F9" s="15">
        <f>SUM(F6:F8)</f>
        <v>88</v>
      </c>
      <c r="G9" s="15">
        <f>SUM(G6:G8)</f>
        <v>108</v>
      </c>
      <c r="H9" s="15">
        <f>SUM(H6:H8)</f>
        <v>0</v>
      </c>
      <c r="I9" s="15">
        <f>SUM(I6:I8)</f>
        <v>1</v>
      </c>
      <c r="J9" s="153">
        <f>SUM(G9:I9)</f>
        <v>109</v>
      </c>
      <c r="K9" s="15">
        <f>SUM(K6:K8)</f>
        <v>275</v>
      </c>
      <c r="L9" s="15">
        <f>SUM(L6:L8)</f>
        <v>161</v>
      </c>
      <c r="M9" s="15">
        <f>SUM(M6:M8)</f>
        <v>279</v>
      </c>
      <c r="N9" s="144">
        <f>SUM(N6:N8)</f>
        <v>715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11</v>
      </c>
      <c r="C14" s="77">
        <v>0</v>
      </c>
      <c r="D14" s="77">
        <v>22</v>
      </c>
      <c r="E14" s="65">
        <v>0</v>
      </c>
      <c r="F14" s="151">
        <f>SUM(B14:E14)</f>
        <v>33</v>
      </c>
      <c r="G14" s="21">
        <v>10</v>
      </c>
      <c r="H14" s="20">
        <v>10</v>
      </c>
      <c r="I14" s="5">
        <v>12</v>
      </c>
      <c r="J14" s="5">
        <v>0</v>
      </c>
      <c r="K14" s="155">
        <f>SUM(G14:J14)</f>
        <v>32</v>
      </c>
      <c r="L14" s="20">
        <v>39</v>
      </c>
      <c r="M14" s="5">
        <v>19</v>
      </c>
      <c r="N14" s="5">
        <v>15</v>
      </c>
      <c r="O14" s="67">
        <v>0</v>
      </c>
      <c r="P14" s="77">
        <f>SUM(L14:O14)</f>
        <v>73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20</v>
      </c>
      <c r="E15" s="66">
        <v>0</v>
      </c>
      <c r="F15" s="151">
        <f>SUM(B15:E15)</f>
        <v>20</v>
      </c>
      <c r="G15" s="24">
        <v>3</v>
      </c>
      <c r="H15" s="23">
        <v>27</v>
      </c>
      <c r="I15" s="5">
        <v>0</v>
      </c>
      <c r="J15" s="5">
        <v>0</v>
      </c>
      <c r="K15" s="155">
        <f>SUM(G15:J15)</f>
        <v>30</v>
      </c>
      <c r="L15" s="23">
        <v>11</v>
      </c>
      <c r="M15" s="5">
        <v>7</v>
      </c>
      <c r="N15" s="5">
        <v>4</v>
      </c>
      <c r="O15" s="68">
        <v>0</v>
      </c>
      <c r="P15" s="77">
        <f>SUM(L15:O15)</f>
        <v>22</v>
      </c>
    </row>
    <row r="16" spans="1:16" ht="20.100000000000001" customHeight="1" x14ac:dyDescent="0.2">
      <c r="A16" s="152" t="s">
        <v>17</v>
      </c>
      <c r="B16" s="23">
        <v>47</v>
      </c>
      <c r="C16" s="77">
        <v>4</v>
      </c>
      <c r="D16" s="77">
        <v>120</v>
      </c>
      <c r="E16" s="66">
        <v>0</v>
      </c>
      <c r="F16" s="151">
        <f>SUM(B16:E16)</f>
        <v>171</v>
      </c>
      <c r="G16" s="24">
        <v>60</v>
      </c>
      <c r="H16" s="23">
        <v>48</v>
      </c>
      <c r="I16" s="5">
        <v>51</v>
      </c>
      <c r="J16" s="5">
        <v>0</v>
      </c>
      <c r="K16" s="155">
        <f>SUM(G16:J16)</f>
        <v>159</v>
      </c>
      <c r="L16" s="23">
        <v>109</v>
      </c>
      <c r="M16" s="5">
        <v>79</v>
      </c>
      <c r="N16" s="5">
        <v>8</v>
      </c>
      <c r="O16" s="68">
        <v>0</v>
      </c>
      <c r="P16" s="77">
        <f>SUM(L16:O16)</f>
        <v>196</v>
      </c>
    </row>
    <row r="17" spans="1:18" ht="20.100000000000001" customHeight="1" x14ac:dyDescent="0.2">
      <c r="A17" s="152" t="s">
        <v>7</v>
      </c>
      <c r="B17" s="23">
        <f>SUM(B14:B16)</f>
        <v>58</v>
      </c>
      <c r="C17" s="23">
        <f>SUM(C14:C16)</f>
        <v>4</v>
      </c>
      <c r="D17" s="23">
        <f>SUM(D14:D16)</f>
        <v>162</v>
      </c>
      <c r="E17" s="23">
        <f>SUM(E14:E16)</f>
        <v>0</v>
      </c>
      <c r="F17" s="151">
        <f>SUM(B17:E17)</f>
        <v>224</v>
      </c>
      <c r="G17" s="24">
        <f>SUM(G14:G16)</f>
        <v>73</v>
      </c>
      <c r="H17" s="24">
        <f>SUM(H14:H16)</f>
        <v>85</v>
      </c>
      <c r="I17" s="21">
        <f>SUM(I14:I16)</f>
        <v>63</v>
      </c>
      <c r="J17" s="21">
        <f>SUM(J14:J16)</f>
        <v>0</v>
      </c>
      <c r="K17" s="151">
        <f>SUM(G17:J17)</f>
        <v>221</v>
      </c>
      <c r="L17" s="24">
        <f>SUM(L14:L16)</f>
        <v>159</v>
      </c>
      <c r="M17" s="21">
        <f>SUM(M14:M16)</f>
        <v>105</v>
      </c>
      <c r="N17" s="21">
        <f>SUM(N14:N16)</f>
        <v>27</v>
      </c>
      <c r="O17" s="24">
        <f>SUM(O14:O16)</f>
        <v>0</v>
      </c>
      <c r="P17" s="77">
        <f>SUM(L17:O17)</f>
        <v>291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13</v>
      </c>
      <c r="C21" s="151">
        <v>0</v>
      </c>
      <c r="D21" s="151">
        <v>23</v>
      </c>
      <c r="E21" s="151">
        <v>10</v>
      </c>
      <c r="F21" s="151">
        <f>SUM(B21:E21)</f>
        <v>46</v>
      </c>
      <c r="G21" s="151">
        <v>6</v>
      </c>
      <c r="H21" s="151">
        <v>9</v>
      </c>
      <c r="I21" s="151">
        <v>8</v>
      </c>
      <c r="J21" s="151">
        <v>0</v>
      </c>
      <c r="K21" s="151">
        <f>SUM(G21:J21)</f>
        <v>23</v>
      </c>
      <c r="L21" s="151">
        <v>34</v>
      </c>
      <c r="M21" s="151">
        <v>17</v>
      </c>
      <c r="N21" s="151">
        <v>18</v>
      </c>
      <c r="O21" s="151">
        <v>0</v>
      </c>
      <c r="P21" s="151">
        <f>SUM(L21:O21)</f>
        <v>69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16</v>
      </c>
      <c r="E22" s="151">
        <v>10</v>
      </c>
      <c r="F22" s="151">
        <f>SUM(B22:E22)</f>
        <v>26</v>
      </c>
      <c r="G22" s="151">
        <v>1</v>
      </c>
      <c r="H22" s="151">
        <v>29</v>
      </c>
      <c r="I22" s="151">
        <v>0</v>
      </c>
      <c r="J22" s="151">
        <v>0</v>
      </c>
      <c r="K22" s="151">
        <f>SUM(G22:J22)</f>
        <v>30</v>
      </c>
      <c r="L22" s="151">
        <v>8</v>
      </c>
      <c r="M22" s="151">
        <v>5</v>
      </c>
      <c r="N22" s="171">
        <v>4</v>
      </c>
      <c r="O22" s="151">
        <v>0</v>
      </c>
      <c r="P22" s="151">
        <f>SUM(L22:O22)</f>
        <v>17</v>
      </c>
    </row>
    <row r="23" spans="1:18" ht="20.100000000000001" customHeight="1" x14ac:dyDescent="0.2">
      <c r="A23" s="153" t="s">
        <v>17</v>
      </c>
      <c r="B23" s="151">
        <v>40</v>
      </c>
      <c r="C23" s="151">
        <v>10</v>
      </c>
      <c r="D23" s="151">
        <v>118</v>
      </c>
      <c r="E23" s="151">
        <v>35</v>
      </c>
      <c r="F23" s="151">
        <f>SUM(B23:E23)</f>
        <v>203</v>
      </c>
      <c r="G23" s="151">
        <v>35</v>
      </c>
      <c r="H23" s="151">
        <v>32</v>
      </c>
      <c r="I23" s="151">
        <v>39</v>
      </c>
      <c r="J23" s="151">
        <v>2</v>
      </c>
      <c r="K23" s="151">
        <f>SUM(G23:J23)</f>
        <v>108</v>
      </c>
      <c r="L23" s="151">
        <v>94</v>
      </c>
      <c r="M23" s="151">
        <v>78</v>
      </c>
      <c r="N23" s="151">
        <v>15</v>
      </c>
      <c r="O23" s="151">
        <v>6</v>
      </c>
      <c r="P23" s="151">
        <f>SUM(L23:O23)</f>
        <v>193</v>
      </c>
    </row>
    <row r="24" spans="1:18" ht="20.100000000000001" customHeight="1" x14ac:dyDescent="0.2">
      <c r="A24" s="15" t="s">
        <v>7</v>
      </c>
      <c r="B24" s="148">
        <f>SUM(B21:B23)</f>
        <v>53</v>
      </c>
      <c r="C24" s="148">
        <f>SUM(C21:C23)</f>
        <v>10</v>
      </c>
      <c r="D24" s="148">
        <f>SUM(D21:D23)</f>
        <v>157</v>
      </c>
      <c r="E24" s="148">
        <f>SUM(E21:E23)</f>
        <v>55</v>
      </c>
      <c r="F24" s="148">
        <f>SUM(B24:E24)</f>
        <v>275</v>
      </c>
      <c r="G24" s="148">
        <f>SUM(G21:G23)</f>
        <v>42</v>
      </c>
      <c r="H24" s="148">
        <f>SUM(H21:H23)</f>
        <v>70</v>
      </c>
      <c r="I24" s="148">
        <f>SUM(I21:I23)</f>
        <v>47</v>
      </c>
      <c r="J24" s="148">
        <f>SUM(J21:J23)</f>
        <v>2</v>
      </c>
      <c r="K24" s="148">
        <f>SUM(G24:J24)</f>
        <v>161</v>
      </c>
      <c r="L24" s="148">
        <f>SUM(L21:L23)</f>
        <v>136</v>
      </c>
      <c r="M24" s="148">
        <f>SUM(M21:M23)</f>
        <v>100</v>
      </c>
      <c r="N24" s="148">
        <f>SUM(N21:N23)</f>
        <v>37</v>
      </c>
      <c r="O24" s="185">
        <f>SUM(O21:O23)</f>
        <v>6</v>
      </c>
      <c r="P24" s="148">
        <f>SUM(P21:P23)</f>
        <v>279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157</v>
      </c>
      <c r="E27" s="95">
        <v>14</v>
      </c>
      <c r="F27" s="96">
        <v>5</v>
      </c>
      <c r="G27" s="96">
        <v>5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14</v>
      </c>
      <c r="F37" s="112">
        <f>SUM(F27:F36)</f>
        <v>5</v>
      </c>
      <c r="G37" s="112">
        <f>SUM(G27:G36)</f>
        <v>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159</v>
      </c>
      <c r="C6" s="153">
        <v>277</v>
      </c>
      <c r="D6" s="238">
        <v>85</v>
      </c>
      <c r="E6" s="153">
        <f>B6+C6+D6</f>
        <v>521</v>
      </c>
      <c r="F6" s="153">
        <v>35</v>
      </c>
      <c r="G6" s="153">
        <v>36</v>
      </c>
      <c r="H6" s="153">
        <v>0</v>
      </c>
      <c r="I6" s="153">
        <v>0</v>
      </c>
      <c r="J6" s="153">
        <f>SUM(G6:I6)</f>
        <v>36</v>
      </c>
      <c r="K6" s="153">
        <v>170</v>
      </c>
      <c r="L6" s="153">
        <v>269</v>
      </c>
      <c r="M6" s="151">
        <v>81</v>
      </c>
      <c r="N6" s="151">
        <f>SUM(K6:M6)</f>
        <v>520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4</v>
      </c>
      <c r="C7" s="153">
        <v>22</v>
      </c>
      <c r="D7" s="238">
        <v>12</v>
      </c>
      <c r="E7" s="153">
        <f>B7+C7+D7</f>
        <v>38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3</v>
      </c>
      <c r="L7" s="153">
        <v>19</v>
      </c>
      <c r="M7" s="151">
        <v>15</v>
      </c>
      <c r="N7" s="148">
        <f>SUM(K7:M7)</f>
        <v>37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406</v>
      </c>
      <c r="C8" s="153">
        <v>454</v>
      </c>
      <c r="D8" s="120">
        <v>460</v>
      </c>
      <c r="E8" s="153">
        <f>B8+C8+D8</f>
        <v>1320</v>
      </c>
      <c r="F8" s="153">
        <v>132</v>
      </c>
      <c r="G8" s="153">
        <v>199</v>
      </c>
      <c r="H8" s="153">
        <v>1</v>
      </c>
      <c r="I8" s="153">
        <v>0</v>
      </c>
      <c r="J8" s="153">
        <f>SUM(G8:I8)</f>
        <v>200</v>
      </c>
      <c r="K8" s="153">
        <v>477</v>
      </c>
      <c r="L8" s="153">
        <v>443</v>
      </c>
      <c r="M8" s="120">
        <v>332</v>
      </c>
      <c r="N8" s="144">
        <f>SUM(K8:M8)</f>
        <v>1252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569</v>
      </c>
      <c r="C9" s="148">
        <f>SUM(C6:C8)</f>
        <v>753</v>
      </c>
      <c r="D9" s="148">
        <f>SUM(D6:D8)</f>
        <v>557</v>
      </c>
      <c r="E9" s="153">
        <f>B9+C9+D9</f>
        <v>1879</v>
      </c>
      <c r="F9" s="15">
        <f>SUM(F6:F8)</f>
        <v>167</v>
      </c>
      <c r="G9" s="15">
        <f>SUM(G6:G8)</f>
        <v>236</v>
      </c>
      <c r="H9" s="15">
        <f>SUM(H6:H8)</f>
        <v>1</v>
      </c>
      <c r="I9" s="15">
        <f>SUM(I6:I8)</f>
        <v>0</v>
      </c>
      <c r="J9" s="153">
        <f>SUM(G9:I9)</f>
        <v>237</v>
      </c>
      <c r="K9" s="15">
        <f>SUM(K6:K8)</f>
        <v>650</v>
      </c>
      <c r="L9" s="15">
        <f>SUM(L6:L8)</f>
        <v>731</v>
      </c>
      <c r="M9" s="15">
        <f>SUM(M6:M8)</f>
        <v>428</v>
      </c>
      <c r="N9" s="144">
        <f>SUM(N6:N8)</f>
        <v>1809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09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35</v>
      </c>
      <c r="C14" s="77">
        <v>16</v>
      </c>
      <c r="D14" s="77">
        <v>108</v>
      </c>
      <c r="E14" s="65">
        <v>0</v>
      </c>
      <c r="F14" s="151">
        <f>SUM(B14:E14)</f>
        <v>159</v>
      </c>
      <c r="G14" s="21">
        <v>196</v>
      </c>
      <c r="H14" s="20">
        <v>68</v>
      </c>
      <c r="I14" s="5">
        <v>13</v>
      </c>
      <c r="J14" s="5">
        <v>0</v>
      </c>
      <c r="K14" s="155">
        <f>SUM(G14:J14)</f>
        <v>277</v>
      </c>
      <c r="L14" s="20">
        <v>64</v>
      </c>
      <c r="M14" s="5">
        <v>8</v>
      </c>
      <c r="N14" s="5">
        <v>13</v>
      </c>
      <c r="O14" s="67">
        <v>0</v>
      </c>
      <c r="P14" s="77">
        <f>SUM(L14:O14)</f>
        <v>85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4</v>
      </c>
      <c r="E15" s="66">
        <v>0</v>
      </c>
      <c r="F15" s="151">
        <f>SUM(B15:E15)</f>
        <v>4</v>
      </c>
      <c r="G15" s="24">
        <v>20</v>
      </c>
      <c r="H15" s="23">
        <v>2</v>
      </c>
      <c r="I15" s="5">
        <v>0</v>
      </c>
      <c r="J15" s="5">
        <v>0</v>
      </c>
      <c r="K15" s="155">
        <f>SUM(G15:J15)</f>
        <v>22</v>
      </c>
      <c r="L15" s="23">
        <v>11</v>
      </c>
      <c r="M15" s="5">
        <v>1</v>
      </c>
      <c r="N15" s="5">
        <v>0</v>
      </c>
      <c r="O15" s="68">
        <v>0</v>
      </c>
      <c r="P15" s="77">
        <f>SUM(L15:O15)</f>
        <v>12</v>
      </c>
    </row>
    <row r="16" spans="1:16" ht="20.100000000000001" customHeight="1" x14ac:dyDescent="0.2">
      <c r="A16" s="152" t="s">
        <v>17</v>
      </c>
      <c r="B16" s="23">
        <v>114</v>
      </c>
      <c r="C16" s="77">
        <v>71</v>
      </c>
      <c r="D16" s="77">
        <v>221</v>
      </c>
      <c r="E16" s="66">
        <v>0</v>
      </c>
      <c r="F16" s="151">
        <f>SUM(B16:E16)</f>
        <v>406</v>
      </c>
      <c r="G16" s="24">
        <v>290</v>
      </c>
      <c r="H16" s="23">
        <v>130</v>
      </c>
      <c r="I16" s="5">
        <v>34</v>
      </c>
      <c r="J16" s="5">
        <v>0</v>
      </c>
      <c r="K16" s="155">
        <f>SUM(G16:J16)</f>
        <v>454</v>
      </c>
      <c r="L16" s="23">
        <v>387</v>
      </c>
      <c r="M16" s="5">
        <v>49</v>
      </c>
      <c r="N16" s="5">
        <v>24</v>
      </c>
      <c r="O16" s="68">
        <v>0</v>
      </c>
      <c r="P16" s="77">
        <f>SUM(L16:O16)</f>
        <v>460</v>
      </c>
    </row>
    <row r="17" spans="1:18" ht="20.100000000000001" customHeight="1" x14ac:dyDescent="0.2">
      <c r="A17" s="152" t="s">
        <v>7</v>
      </c>
      <c r="B17" s="23">
        <f>SUM(B14:B16)</f>
        <v>149</v>
      </c>
      <c r="C17" s="23">
        <f>SUM(C14:C16)</f>
        <v>87</v>
      </c>
      <c r="D17" s="23">
        <f>SUM(D14:D16)</f>
        <v>333</v>
      </c>
      <c r="E17" s="23">
        <f>SUM(E14:E16)</f>
        <v>0</v>
      </c>
      <c r="F17" s="151">
        <f>SUM(B17:E17)</f>
        <v>569</v>
      </c>
      <c r="G17" s="24">
        <f>SUM(G14:G16)</f>
        <v>506</v>
      </c>
      <c r="H17" s="24">
        <f>SUM(H14:H16)</f>
        <v>200</v>
      </c>
      <c r="I17" s="21">
        <f>SUM(I14:I16)</f>
        <v>47</v>
      </c>
      <c r="J17" s="21">
        <f>SUM(J14:J16)</f>
        <v>0</v>
      </c>
      <c r="K17" s="151">
        <f>SUM(G17:J17)</f>
        <v>753</v>
      </c>
      <c r="L17" s="24">
        <f>SUM(L14:L16)</f>
        <v>462</v>
      </c>
      <c r="M17" s="21">
        <f>SUM(M14:M16)</f>
        <v>58</v>
      </c>
      <c r="N17" s="21">
        <f>SUM(N14:N16)</f>
        <v>37</v>
      </c>
      <c r="O17" s="24">
        <f>SUM(O14:O16)</f>
        <v>0</v>
      </c>
      <c r="P17" s="77">
        <f>SUM(L17:O17)</f>
        <v>557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24</v>
      </c>
      <c r="C21" s="151">
        <v>15</v>
      </c>
      <c r="D21" s="151">
        <v>108</v>
      </c>
      <c r="E21" s="151">
        <v>23</v>
      </c>
      <c r="F21" s="151">
        <f>SUM(B21:E21)</f>
        <v>170</v>
      </c>
      <c r="G21" s="151">
        <v>185</v>
      </c>
      <c r="H21" s="151">
        <v>68</v>
      </c>
      <c r="I21" s="151">
        <v>13</v>
      </c>
      <c r="J21" s="151">
        <v>3</v>
      </c>
      <c r="K21" s="151">
        <f>SUM(G21:J21)</f>
        <v>269</v>
      </c>
      <c r="L21" s="151">
        <v>63</v>
      </c>
      <c r="M21" s="151">
        <v>9</v>
      </c>
      <c r="N21" s="151">
        <v>7</v>
      </c>
      <c r="O21" s="151">
        <v>2</v>
      </c>
      <c r="P21" s="151">
        <f>SUM(L21:O21)</f>
        <v>81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3</v>
      </c>
      <c r="E22" s="151">
        <v>0</v>
      </c>
      <c r="F22" s="151">
        <f>SUM(B22:E22)</f>
        <v>3</v>
      </c>
      <c r="G22" s="151">
        <v>17</v>
      </c>
      <c r="H22" s="151">
        <v>1</v>
      </c>
      <c r="I22" s="151">
        <v>1</v>
      </c>
      <c r="J22" s="151">
        <v>0</v>
      </c>
      <c r="K22" s="151">
        <f>SUM(G22:J22)</f>
        <v>19</v>
      </c>
      <c r="L22" s="151">
        <v>13</v>
      </c>
      <c r="M22" s="151">
        <v>2</v>
      </c>
      <c r="N22" s="172">
        <v>0</v>
      </c>
      <c r="O22" s="151">
        <v>0</v>
      </c>
      <c r="P22" s="151">
        <f>SUM(L22:O22)</f>
        <v>15</v>
      </c>
    </row>
    <row r="23" spans="1:18" ht="20.100000000000001" customHeight="1" x14ac:dyDescent="0.2">
      <c r="A23" s="153" t="s">
        <v>17</v>
      </c>
      <c r="B23" s="151">
        <v>132</v>
      </c>
      <c r="C23" s="151">
        <v>71</v>
      </c>
      <c r="D23" s="151">
        <v>206</v>
      </c>
      <c r="E23" s="151">
        <v>68</v>
      </c>
      <c r="F23" s="151">
        <f>SUM(B23:E23)</f>
        <v>477</v>
      </c>
      <c r="G23" s="151">
        <v>274</v>
      </c>
      <c r="H23" s="151">
        <v>120</v>
      </c>
      <c r="I23" s="151">
        <v>42</v>
      </c>
      <c r="J23" s="151">
        <v>7</v>
      </c>
      <c r="K23" s="151">
        <f>SUM(G23:J23)</f>
        <v>443</v>
      </c>
      <c r="L23" s="151">
        <v>272</v>
      </c>
      <c r="M23" s="151">
        <v>43</v>
      </c>
      <c r="N23" s="151">
        <v>13</v>
      </c>
      <c r="O23" s="151">
        <v>4</v>
      </c>
      <c r="P23" s="151">
        <f>SUM(L23:O23)</f>
        <v>332</v>
      </c>
    </row>
    <row r="24" spans="1:18" ht="20.100000000000001" customHeight="1" x14ac:dyDescent="0.2">
      <c r="A24" s="15" t="s">
        <v>7</v>
      </c>
      <c r="B24" s="148">
        <f>SUM(B21:B23)</f>
        <v>156</v>
      </c>
      <c r="C24" s="148">
        <f>SUM(C21:C23)</f>
        <v>86</v>
      </c>
      <c r="D24" s="148">
        <f>SUM(D21:D23)</f>
        <v>317</v>
      </c>
      <c r="E24" s="148">
        <f>SUM(E21:E23)</f>
        <v>91</v>
      </c>
      <c r="F24" s="148">
        <f>SUM(B24:E24)</f>
        <v>650</v>
      </c>
      <c r="G24" s="148">
        <f>SUM(G21:G23)</f>
        <v>476</v>
      </c>
      <c r="H24" s="148">
        <f>SUM(H21:H23)</f>
        <v>189</v>
      </c>
      <c r="I24" s="148">
        <f>SUM(I21:I23)</f>
        <v>56</v>
      </c>
      <c r="J24" s="148">
        <f>SUM(J21:J23)</f>
        <v>10</v>
      </c>
      <c r="K24" s="148">
        <f>SUM(G24:J24)</f>
        <v>731</v>
      </c>
      <c r="L24" s="148">
        <f>SUM(L21:L23)</f>
        <v>348</v>
      </c>
      <c r="M24" s="148">
        <f>SUM(M21:M23)</f>
        <v>54</v>
      </c>
      <c r="N24" s="148">
        <f>SUM(N21:N23)</f>
        <v>20</v>
      </c>
      <c r="O24" s="185">
        <f>SUM(O21:O23)</f>
        <v>6</v>
      </c>
      <c r="P24" s="148">
        <f>SUM(P21:P23)</f>
        <v>428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5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114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3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27</v>
      </c>
      <c r="C6" s="153">
        <v>94</v>
      </c>
      <c r="D6" s="153">
        <v>27</v>
      </c>
      <c r="E6" s="153">
        <f>B6+C6+D6</f>
        <v>148</v>
      </c>
      <c r="F6" s="153">
        <v>16</v>
      </c>
      <c r="G6" s="153">
        <v>24</v>
      </c>
      <c r="H6" s="153">
        <v>0</v>
      </c>
      <c r="I6" s="153">
        <v>0</v>
      </c>
      <c r="J6" s="153">
        <f>SUM(G6:I6)</f>
        <v>24</v>
      </c>
      <c r="K6" s="153">
        <v>16</v>
      </c>
      <c r="L6" s="153">
        <v>89</v>
      </c>
      <c r="M6" s="151">
        <v>35</v>
      </c>
      <c r="N6" s="151">
        <f>SUM(K6:M6)</f>
        <v>140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14</v>
      </c>
      <c r="C7" s="153">
        <v>36</v>
      </c>
      <c r="D7" s="153">
        <v>12</v>
      </c>
      <c r="E7" s="153">
        <f>B7+C7+D7</f>
        <v>62</v>
      </c>
      <c r="F7" s="153">
        <v>7</v>
      </c>
      <c r="G7" s="153">
        <v>12</v>
      </c>
      <c r="H7" s="153">
        <v>0</v>
      </c>
      <c r="I7" s="153">
        <v>0</v>
      </c>
      <c r="J7" s="153">
        <f>SUM(G7:I7)</f>
        <v>12</v>
      </c>
      <c r="K7" s="153">
        <v>6</v>
      </c>
      <c r="L7" s="153">
        <v>27</v>
      </c>
      <c r="M7" s="151">
        <v>24</v>
      </c>
      <c r="N7" s="148">
        <f>SUM(K7:M7)</f>
        <v>57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208</v>
      </c>
      <c r="C8" s="153">
        <v>400</v>
      </c>
      <c r="D8" s="153">
        <v>164</v>
      </c>
      <c r="E8" s="153">
        <f>B8+C8+D8</f>
        <v>772</v>
      </c>
      <c r="F8" s="153">
        <v>127</v>
      </c>
      <c r="G8" s="153">
        <v>152</v>
      </c>
      <c r="H8" s="153">
        <v>0</v>
      </c>
      <c r="I8" s="153">
        <v>0</v>
      </c>
      <c r="J8" s="153">
        <f>SUM(G8:I8)</f>
        <v>152</v>
      </c>
      <c r="K8" s="153">
        <v>218</v>
      </c>
      <c r="L8" s="153">
        <v>319</v>
      </c>
      <c r="M8" s="120">
        <v>210</v>
      </c>
      <c r="N8" s="144">
        <f>SUM(K8:M8)</f>
        <v>747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249</v>
      </c>
      <c r="C9" s="148">
        <f>SUM(C6:C8)</f>
        <v>530</v>
      </c>
      <c r="D9" s="148">
        <f>SUM(D6:D8)</f>
        <v>203</v>
      </c>
      <c r="E9" s="153">
        <f>B9+C9+D9</f>
        <v>982</v>
      </c>
      <c r="F9" s="15">
        <f>SUM(F6:F8)</f>
        <v>150</v>
      </c>
      <c r="G9" s="15">
        <f>SUM(G6:G8)</f>
        <v>188</v>
      </c>
      <c r="H9" s="15">
        <f>SUM(H6:H8)</f>
        <v>0</v>
      </c>
      <c r="I9" s="15">
        <f>SUM(I6:I8)</f>
        <v>0</v>
      </c>
      <c r="J9" s="153">
        <f>SUM(G9:I9)</f>
        <v>188</v>
      </c>
      <c r="K9" s="15">
        <f>SUM(K6:K8)</f>
        <v>240</v>
      </c>
      <c r="L9" s="15">
        <f>SUM(L6:L8)</f>
        <v>435</v>
      </c>
      <c r="M9" s="15">
        <f>SUM(M6:M8)</f>
        <v>269</v>
      </c>
      <c r="N9" s="144">
        <f>SUM(N6:N8)</f>
        <v>944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03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7" ht="20.100000000000001" customHeight="1" x14ac:dyDescent="0.2">
      <c r="A14" s="19" t="s">
        <v>15</v>
      </c>
      <c r="B14" s="20">
        <v>5</v>
      </c>
      <c r="C14" s="77">
        <v>0</v>
      </c>
      <c r="D14" s="77">
        <v>22</v>
      </c>
      <c r="E14" s="65">
        <v>0</v>
      </c>
      <c r="F14" s="151">
        <f>SUM(B14:E14)</f>
        <v>27</v>
      </c>
      <c r="G14" s="21">
        <v>10</v>
      </c>
      <c r="H14" s="20">
        <v>44</v>
      </c>
      <c r="I14" s="5">
        <v>40</v>
      </c>
      <c r="J14" s="5">
        <v>0</v>
      </c>
      <c r="K14" s="155">
        <f>SUM(G14:J14)</f>
        <v>94</v>
      </c>
      <c r="L14" s="20">
        <v>16</v>
      </c>
      <c r="M14" s="5">
        <v>6</v>
      </c>
      <c r="N14" s="5">
        <v>5</v>
      </c>
      <c r="O14" s="67">
        <v>0</v>
      </c>
      <c r="P14" s="77">
        <f>SUM(L14:O14)</f>
        <v>27</v>
      </c>
    </row>
    <row r="15" spans="1:17" ht="20.100000000000001" customHeight="1" x14ac:dyDescent="0.2">
      <c r="A15" s="152" t="s">
        <v>16</v>
      </c>
      <c r="B15" s="23">
        <v>2</v>
      </c>
      <c r="C15" s="77">
        <v>1</v>
      </c>
      <c r="D15" s="77">
        <v>11</v>
      </c>
      <c r="E15" s="66">
        <v>0</v>
      </c>
      <c r="F15" s="151">
        <f>SUM(B15:E15)</f>
        <v>14</v>
      </c>
      <c r="G15" s="24">
        <v>11</v>
      </c>
      <c r="H15" s="23">
        <v>20</v>
      </c>
      <c r="I15" s="5">
        <v>5</v>
      </c>
      <c r="J15" s="5">
        <v>0</v>
      </c>
      <c r="K15" s="155">
        <f>SUM(G15:J15)</f>
        <v>36</v>
      </c>
      <c r="L15" s="23">
        <v>4</v>
      </c>
      <c r="M15" s="5">
        <v>8</v>
      </c>
      <c r="N15" s="5">
        <v>0</v>
      </c>
      <c r="O15" s="68">
        <v>0</v>
      </c>
      <c r="P15" s="77">
        <f>SUM(L15:O15)</f>
        <v>12</v>
      </c>
    </row>
    <row r="16" spans="1:17" ht="20.100000000000001" customHeight="1" x14ac:dyDescent="0.2">
      <c r="A16" s="152" t="s">
        <v>17</v>
      </c>
      <c r="B16" s="23">
        <v>81</v>
      </c>
      <c r="C16" s="77">
        <v>2</v>
      </c>
      <c r="D16" s="77">
        <v>125</v>
      </c>
      <c r="E16" s="66">
        <v>0</v>
      </c>
      <c r="F16" s="151">
        <f>SUM(B16:E16)</f>
        <v>208</v>
      </c>
      <c r="G16" s="24">
        <v>120</v>
      </c>
      <c r="H16" s="23">
        <v>153</v>
      </c>
      <c r="I16" s="5">
        <v>127</v>
      </c>
      <c r="J16" s="5">
        <v>0</v>
      </c>
      <c r="K16" s="155">
        <f>SUM(G16:J16)</f>
        <v>400</v>
      </c>
      <c r="L16" s="23">
        <v>118</v>
      </c>
      <c r="M16" s="5">
        <v>40</v>
      </c>
      <c r="N16" s="5">
        <v>6</v>
      </c>
      <c r="O16" s="68">
        <v>0</v>
      </c>
      <c r="P16" s="77">
        <f>SUM(L16:O16)</f>
        <v>164</v>
      </c>
    </row>
    <row r="17" spans="1:18" ht="20.100000000000001" customHeight="1" x14ac:dyDescent="0.2">
      <c r="A17" s="152" t="s">
        <v>7</v>
      </c>
      <c r="B17" s="23">
        <f>SUM(B14:B16)</f>
        <v>88</v>
      </c>
      <c r="C17" s="23">
        <f>SUM(C14:C16)</f>
        <v>3</v>
      </c>
      <c r="D17" s="23">
        <f>SUM(D14:D16)</f>
        <v>158</v>
      </c>
      <c r="E17" s="23">
        <f>SUM(E14:E16)</f>
        <v>0</v>
      </c>
      <c r="F17" s="151">
        <f>SUM(B17:E17)</f>
        <v>249</v>
      </c>
      <c r="G17" s="24">
        <f>SUM(G14:G16)</f>
        <v>141</v>
      </c>
      <c r="H17" s="24">
        <f>SUM(H14:H16)</f>
        <v>217</v>
      </c>
      <c r="I17" s="21">
        <f>SUM(I14:I16)</f>
        <v>172</v>
      </c>
      <c r="J17" s="21">
        <f>SUM(J14:J16)</f>
        <v>0</v>
      </c>
      <c r="K17" s="151">
        <f>SUM(G17:J17)</f>
        <v>530</v>
      </c>
      <c r="L17" s="24">
        <f>SUM(L14:L16)</f>
        <v>138</v>
      </c>
      <c r="M17" s="21">
        <f>SUM(M14:M16)</f>
        <v>54</v>
      </c>
      <c r="N17" s="21">
        <f>SUM(N14:N16)</f>
        <v>11</v>
      </c>
      <c r="O17" s="24">
        <f>SUM(O14:O16)</f>
        <v>0</v>
      </c>
      <c r="P17" s="77">
        <f>SUM(L17:O17)</f>
        <v>203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0</v>
      </c>
      <c r="D21" s="151">
        <v>0</v>
      </c>
      <c r="E21" s="151">
        <v>12</v>
      </c>
      <c r="F21" s="191">
        <f>SUM(B21:E21)</f>
        <v>16</v>
      </c>
      <c r="G21" s="151">
        <v>43</v>
      </c>
      <c r="H21" s="151">
        <v>44</v>
      </c>
      <c r="I21" s="151">
        <v>2</v>
      </c>
      <c r="J21" s="151">
        <v>0</v>
      </c>
      <c r="K21" s="151">
        <f>SUM(G21:J21)</f>
        <v>89</v>
      </c>
      <c r="L21" s="151">
        <v>8</v>
      </c>
      <c r="M21" s="151">
        <v>11</v>
      </c>
      <c r="N21" s="151">
        <v>16</v>
      </c>
      <c r="O21" s="151">
        <v>0</v>
      </c>
      <c r="P21" s="151">
        <f>SUM(L21:O21)</f>
        <v>35</v>
      </c>
    </row>
    <row r="22" spans="1:18" ht="20.100000000000001" customHeight="1" x14ac:dyDescent="0.2">
      <c r="A22" s="153" t="s">
        <v>16</v>
      </c>
      <c r="B22" s="151">
        <v>1</v>
      </c>
      <c r="C22" s="151">
        <v>1</v>
      </c>
      <c r="D22" s="151">
        <v>0</v>
      </c>
      <c r="E22" s="151">
        <v>4</v>
      </c>
      <c r="F22" s="151">
        <f>SUM(B22:E22)</f>
        <v>6</v>
      </c>
      <c r="G22" s="151">
        <v>15</v>
      </c>
      <c r="H22" s="151">
        <v>12</v>
      </c>
      <c r="I22" s="151">
        <v>0</v>
      </c>
      <c r="J22" s="151">
        <v>0</v>
      </c>
      <c r="K22" s="151">
        <f>SUM(G22:J22)</f>
        <v>27</v>
      </c>
      <c r="L22" s="151">
        <v>4</v>
      </c>
      <c r="M22" s="151">
        <v>15</v>
      </c>
      <c r="N22" s="183">
        <v>4</v>
      </c>
      <c r="O22" s="151">
        <v>1</v>
      </c>
      <c r="P22" s="151">
        <f>SUM(L22:O22)</f>
        <v>24</v>
      </c>
    </row>
    <row r="23" spans="1:18" ht="20.100000000000001" customHeight="1" x14ac:dyDescent="0.2">
      <c r="A23" s="153" t="s">
        <v>17</v>
      </c>
      <c r="B23" s="151">
        <v>62</v>
      </c>
      <c r="C23" s="151">
        <v>1</v>
      </c>
      <c r="D23" s="151">
        <v>80</v>
      </c>
      <c r="E23" s="151">
        <v>75</v>
      </c>
      <c r="F23" s="151">
        <f>SUM(B23:E23)</f>
        <v>218</v>
      </c>
      <c r="G23" s="151">
        <v>216</v>
      </c>
      <c r="H23" s="151">
        <v>96</v>
      </c>
      <c r="I23" s="151">
        <v>7</v>
      </c>
      <c r="J23" s="151">
        <v>0</v>
      </c>
      <c r="K23" s="151">
        <f>SUM(G23:J23)</f>
        <v>319</v>
      </c>
      <c r="L23" s="151">
        <v>87</v>
      </c>
      <c r="M23" s="151">
        <v>60</v>
      </c>
      <c r="N23" s="151">
        <v>58</v>
      </c>
      <c r="O23" s="151">
        <v>5</v>
      </c>
      <c r="P23" s="151">
        <f>SUM(L23:O23)</f>
        <v>210</v>
      </c>
    </row>
    <row r="24" spans="1:18" ht="20.100000000000001" customHeight="1" x14ac:dyDescent="0.2">
      <c r="A24" s="15" t="s">
        <v>7</v>
      </c>
      <c r="B24" s="148">
        <f>SUM(B21:B23)</f>
        <v>67</v>
      </c>
      <c r="C24" s="148">
        <f>SUM(C21:C23)</f>
        <v>2</v>
      </c>
      <c r="D24" s="148">
        <f>SUM(D21:D23)</f>
        <v>80</v>
      </c>
      <c r="E24" s="148">
        <f>SUM(E21:E23)</f>
        <v>91</v>
      </c>
      <c r="F24" s="148">
        <f>SUM(B24:E24)</f>
        <v>240</v>
      </c>
      <c r="G24" s="148">
        <f>SUM(G21:G23)</f>
        <v>274</v>
      </c>
      <c r="H24" s="148">
        <f>SUM(H21:H23)</f>
        <v>152</v>
      </c>
      <c r="I24" s="148">
        <f>SUM(I21:I23)</f>
        <v>9</v>
      </c>
      <c r="J24" s="148">
        <f>SUM(J21:J23)</f>
        <v>0</v>
      </c>
      <c r="K24" s="148">
        <f>SUM(G24:J24)</f>
        <v>435</v>
      </c>
      <c r="L24" s="148">
        <f>SUM(L21:L23)</f>
        <v>99</v>
      </c>
      <c r="M24" s="148">
        <f>SUM(M21:M23)</f>
        <v>86</v>
      </c>
      <c r="N24" s="148">
        <f>SUM(N21:N23)</f>
        <v>78</v>
      </c>
      <c r="O24" s="185">
        <f>SUM(O21:O23)</f>
        <v>6</v>
      </c>
      <c r="P24" s="148">
        <f>SUM(P21:P23)</f>
        <v>269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90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18</v>
      </c>
      <c r="J3" s="6"/>
      <c r="K3" s="4" t="s">
        <v>2</v>
      </c>
      <c r="L3" s="141">
        <v>14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3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3">
        <v>53</v>
      </c>
      <c r="C6" s="153">
        <v>130</v>
      </c>
      <c r="D6" s="238">
        <v>88</v>
      </c>
      <c r="E6" s="153">
        <f>B6+C6+D6</f>
        <v>271</v>
      </c>
      <c r="F6" s="153">
        <v>59</v>
      </c>
      <c r="G6" s="153">
        <v>56</v>
      </c>
      <c r="H6" s="153">
        <v>0</v>
      </c>
      <c r="I6" s="153">
        <v>0</v>
      </c>
      <c r="J6" s="153">
        <f>SUM(G6:I6)</f>
        <v>56</v>
      </c>
      <c r="K6" s="153">
        <v>50</v>
      </c>
      <c r="L6" s="153">
        <v>163</v>
      </c>
      <c r="M6" s="151">
        <v>61</v>
      </c>
      <c r="N6" s="151">
        <f>SUM(K6:M6)</f>
        <v>274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3">
        <v>0</v>
      </c>
      <c r="C7" s="153">
        <v>0</v>
      </c>
      <c r="D7" s="238">
        <v>0</v>
      </c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0</v>
      </c>
      <c r="M7" s="151">
        <v>0</v>
      </c>
      <c r="N7" s="148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3">
        <v>258</v>
      </c>
      <c r="C8" s="153">
        <v>505</v>
      </c>
      <c r="D8" s="120">
        <v>233</v>
      </c>
      <c r="E8" s="153">
        <f>B8+C8+D8</f>
        <v>996</v>
      </c>
      <c r="F8" s="153">
        <v>269</v>
      </c>
      <c r="G8" s="153">
        <v>194</v>
      </c>
      <c r="H8" s="153">
        <v>0</v>
      </c>
      <c r="I8" s="153">
        <v>1</v>
      </c>
      <c r="J8" s="153">
        <f>SUM(G8:I8)</f>
        <v>195</v>
      </c>
      <c r="K8" s="153">
        <v>252</v>
      </c>
      <c r="L8" s="153">
        <v>619</v>
      </c>
      <c r="M8" s="120">
        <v>199</v>
      </c>
      <c r="N8" s="144">
        <f>SUM(K8:M8)</f>
        <v>1070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311</v>
      </c>
      <c r="C9" s="148">
        <f>SUM(C6:C8)</f>
        <v>635</v>
      </c>
      <c r="D9" s="148">
        <f>SUM(D6:D8)</f>
        <v>321</v>
      </c>
      <c r="E9" s="153">
        <f>B9+C9+D9</f>
        <v>1267</v>
      </c>
      <c r="F9" s="15">
        <f>SUM(F6:F8)</f>
        <v>328</v>
      </c>
      <c r="G9" s="15">
        <f>SUM(G6:G8)</f>
        <v>250</v>
      </c>
      <c r="H9" s="15">
        <f>SUM(H6:H8)</f>
        <v>0</v>
      </c>
      <c r="I9" s="15">
        <f>SUM(I6:I8)</f>
        <v>1</v>
      </c>
      <c r="J9" s="153">
        <f>SUM(G9:I9)</f>
        <v>251</v>
      </c>
      <c r="K9" s="15">
        <f>SUM(K6:K8)</f>
        <v>302</v>
      </c>
      <c r="L9" s="15">
        <f>SUM(L6:L8)</f>
        <v>782</v>
      </c>
      <c r="M9" s="15">
        <f>SUM(M6:M8)</f>
        <v>260</v>
      </c>
      <c r="N9" s="144">
        <f>SUM(N6:N8)</f>
        <v>1344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03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</v>
      </c>
      <c r="D14" s="77">
        <v>52</v>
      </c>
      <c r="E14" s="65">
        <v>0</v>
      </c>
      <c r="F14" s="151">
        <f>SUM(B14:E14)</f>
        <v>53</v>
      </c>
      <c r="G14" s="21">
        <v>23</v>
      </c>
      <c r="H14" s="20">
        <v>53</v>
      </c>
      <c r="I14" s="5">
        <v>53</v>
      </c>
      <c r="J14" s="5">
        <v>0</v>
      </c>
      <c r="K14" s="155">
        <f>SUM(G14:J14)</f>
        <v>129</v>
      </c>
      <c r="L14" s="20">
        <v>47</v>
      </c>
      <c r="M14" s="5">
        <v>28</v>
      </c>
      <c r="N14" s="5">
        <v>13</v>
      </c>
      <c r="O14" s="67">
        <v>0</v>
      </c>
      <c r="P14" s="77">
        <f>SUM(L14:O14)</f>
        <v>88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4</v>
      </c>
      <c r="C16" s="77">
        <v>9</v>
      </c>
      <c r="D16" s="77">
        <v>245</v>
      </c>
      <c r="E16" s="66">
        <v>0</v>
      </c>
      <c r="F16" s="151">
        <f>SUM(B16:E16)</f>
        <v>258</v>
      </c>
      <c r="G16" s="24">
        <v>108</v>
      </c>
      <c r="H16" s="23">
        <v>208</v>
      </c>
      <c r="I16" s="5">
        <v>190</v>
      </c>
      <c r="J16" s="5">
        <v>0</v>
      </c>
      <c r="K16" s="155">
        <f>SUM(G16:J16)</f>
        <v>506</v>
      </c>
      <c r="L16" s="23">
        <v>117</v>
      </c>
      <c r="M16" s="5">
        <v>90</v>
      </c>
      <c r="N16" s="204">
        <v>26</v>
      </c>
      <c r="O16" s="68">
        <v>0</v>
      </c>
      <c r="P16" s="77">
        <f>SUM(L16:O16)</f>
        <v>233</v>
      </c>
    </row>
    <row r="17" spans="1:18" ht="20.100000000000001" customHeight="1" x14ac:dyDescent="0.2">
      <c r="A17" s="152" t="s">
        <v>7</v>
      </c>
      <c r="B17" s="23">
        <f>SUM(B14:B16)</f>
        <v>4</v>
      </c>
      <c r="C17" s="23">
        <f>SUM(C14:C16)</f>
        <v>10</v>
      </c>
      <c r="D17" s="23">
        <f>SUM(D14:D16)</f>
        <v>297</v>
      </c>
      <c r="E17" s="23">
        <f>SUM(E14:E16)</f>
        <v>0</v>
      </c>
      <c r="F17" s="151">
        <f>SUM(B17:E17)</f>
        <v>311</v>
      </c>
      <c r="G17" s="24">
        <f>SUM(G14:G16)</f>
        <v>131</v>
      </c>
      <c r="H17" s="24">
        <f>SUM(H14:H16)</f>
        <v>261</v>
      </c>
      <c r="I17" s="21">
        <f>SUM(I14:I16)</f>
        <v>243</v>
      </c>
      <c r="J17" s="21">
        <f>SUM(J14:J16)</f>
        <v>0</v>
      </c>
      <c r="K17" s="151">
        <f>SUM(G17:J17)</f>
        <v>635</v>
      </c>
      <c r="L17" s="24">
        <f>SUM(L14:L16)</f>
        <v>164</v>
      </c>
      <c r="M17" s="21">
        <f>SUM(M14:M16)</f>
        <v>118</v>
      </c>
      <c r="N17" s="21">
        <f>SUM(N14:N16)</f>
        <v>39</v>
      </c>
      <c r="O17" s="24">
        <f>SUM(O14:O16)</f>
        <v>0</v>
      </c>
      <c r="P17" s="77">
        <f>SUM(L17:O17)</f>
        <v>321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24</v>
      </c>
      <c r="E21" s="151">
        <v>26</v>
      </c>
      <c r="F21" s="151">
        <f>SUM(B21:E21)</f>
        <v>50</v>
      </c>
      <c r="G21" s="151">
        <v>39</v>
      </c>
      <c r="H21" s="151">
        <v>48</v>
      </c>
      <c r="I21" s="151">
        <v>74</v>
      </c>
      <c r="J21" s="151">
        <v>2</v>
      </c>
      <c r="K21" s="151">
        <f>SUM(G21:J21)</f>
        <v>163</v>
      </c>
      <c r="L21" s="151">
        <v>27</v>
      </c>
      <c r="M21" s="151">
        <v>25</v>
      </c>
      <c r="N21" s="151">
        <v>9</v>
      </c>
      <c r="O21" s="151">
        <v>0</v>
      </c>
      <c r="P21" s="151">
        <f>SUM(L21:O21)</f>
        <v>61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0</v>
      </c>
      <c r="N22" s="186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5</v>
      </c>
      <c r="C23" s="151">
        <v>2</v>
      </c>
      <c r="D23" s="151">
        <v>126</v>
      </c>
      <c r="E23" s="151">
        <v>119</v>
      </c>
      <c r="F23" s="151">
        <f>SUM(B23:E23)</f>
        <v>252</v>
      </c>
      <c r="G23" s="151">
        <v>148</v>
      </c>
      <c r="H23" s="151">
        <v>201</v>
      </c>
      <c r="I23" s="151">
        <v>256</v>
      </c>
      <c r="J23" s="151">
        <v>14</v>
      </c>
      <c r="K23" s="151">
        <f>SUM(G23:J23)</f>
        <v>619</v>
      </c>
      <c r="L23" s="151">
        <v>56</v>
      </c>
      <c r="M23" s="151">
        <v>83</v>
      </c>
      <c r="N23" s="151">
        <v>52</v>
      </c>
      <c r="O23" s="151">
        <v>8</v>
      </c>
      <c r="P23" s="151">
        <f>SUM(L23:O23)</f>
        <v>199</v>
      </c>
    </row>
    <row r="24" spans="1:18" ht="20.100000000000001" customHeight="1" x14ac:dyDescent="0.2">
      <c r="A24" s="15" t="s">
        <v>7</v>
      </c>
      <c r="B24" s="148">
        <f>SUM(B21:B23)</f>
        <v>5</v>
      </c>
      <c r="C24" s="148">
        <f>SUM(C21:C23)</f>
        <v>2</v>
      </c>
      <c r="D24" s="148">
        <f>SUM(D21:D23)</f>
        <v>150</v>
      </c>
      <c r="E24" s="148">
        <f>SUM(E21:E23)</f>
        <v>145</v>
      </c>
      <c r="F24" s="148">
        <f>SUM(B24:E24)</f>
        <v>302</v>
      </c>
      <c r="G24" s="148">
        <f>SUM(G21:G23)</f>
        <v>187</v>
      </c>
      <c r="H24" s="148">
        <f>SUM(H21:H23)</f>
        <v>249</v>
      </c>
      <c r="I24" s="148">
        <f>SUM(I21:I23)</f>
        <v>330</v>
      </c>
      <c r="J24" s="148">
        <f>SUM(J21:J23)</f>
        <v>16</v>
      </c>
      <c r="K24" s="148">
        <f>SUM(G24:J24)</f>
        <v>782</v>
      </c>
      <c r="L24" s="148">
        <f>SUM(L21:L23)</f>
        <v>83</v>
      </c>
      <c r="M24" s="148">
        <f>SUM(M21:M23)</f>
        <v>108</v>
      </c>
      <c r="N24" s="148">
        <f>SUM(N21:N23)</f>
        <v>61</v>
      </c>
      <c r="O24" s="185">
        <f>SUM(O21:O23)</f>
        <v>8</v>
      </c>
      <c r="P24" s="148">
        <f>SUM(P21:P23)</f>
        <v>260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8"/>
  <sheetViews>
    <sheetView view="pageBreakPreview" zoomScale="110" zoomScaleNormal="100" zoomScaleSheetLayoutView="11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91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87</v>
      </c>
      <c r="J3" s="6"/>
      <c r="K3" s="4" t="s">
        <v>2</v>
      </c>
      <c r="L3" s="141">
        <v>65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578</v>
      </c>
      <c r="C6" s="153">
        <v>1012</v>
      </c>
      <c r="D6" s="153">
        <v>500</v>
      </c>
      <c r="E6" s="153">
        <f>B6+C6+D6</f>
        <v>2090</v>
      </c>
      <c r="F6" s="153">
        <v>253</v>
      </c>
      <c r="G6" s="153">
        <v>314</v>
      </c>
      <c r="H6" s="153">
        <v>0</v>
      </c>
      <c r="I6" s="153">
        <v>0</v>
      </c>
      <c r="J6" s="153">
        <f>SUM(G6:I6)</f>
        <v>314</v>
      </c>
      <c r="K6" s="153">
        <v>483</v>
      </c>
      <c r="L6" s="153">
        <v>893</v>
      </c>
      <c r="M6" s="151">
        <v>653</v>
      </c>
      <c r="N6" s="151">
        <f>SUM(K6:M6)</f>
        <v>2029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213</v>
      </c>
      <c r="C7" s="153">
        <v>394</v>
      </c>
      <c r="D7" s="153">
        <v>281</v>
      </c>
      <c r="E7" s="153">
        <f>B7+C7+D7</f>
        <v>888</v>
      </c>
      <c r="F7" s="153">
        <v>160</v>
      </c>
      <c r="G7" s="153">
        <v>197</v>
      </c>
      <c r="H7" s="153">
        <v>0</v>
      </c>
      <c r="I7" s="153">
        <v>1</v>
      </c>
      <c r="J7" s="153">
        <f>SUM(G7:I7)</f>
        <v>198</v>
      </c>
      <c r="K7" s="153">
        <v>300</v>
      </c>
      <c r="L7" s="153">
        <v>295</v>
      </c>
      <c r="M7" s="151">
        <v>255</v>
      </c>
      <c r="N7" s="148">
        <f>SUM(K7:M7)</f>
        <v>850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1778</v>
      </c>
      <c r="C8" s="153">
        <v>3070</v>
      </c>
      <c r="D8" s="153">
        <v>1298</v>
      </c>
      <c r="E8" s="153">
        <f>B8+C8+D8</f>
        <v>6146</v>
      </c>
      <c r="F8" s="153">
        <v>1305</v>
      </c>
      <c r="G8" s="153">
        <v>1339</v>
      </c>
      <c r="H8" s="153">
        <v>14</v>
      </c>
      <c r="I8" s="153">
        <v>7</v>
      </c>
      <c r="J8" s="153">
        <f>SUM(G8:I8)</f>
        <v>1360</v>
      </c>
      <c r="K8" s="153">
        <v>1612</v>
      </c>
      <c r="L8" s="153">
        <v>2391</v>
      </c>
      <c r="M8" s="120">
        <v>2088</v>
      </c>
      <c r="N8" s="144">
        <f>SUM(K8:M8)</f>
        <v>6091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2569</v>
      </c>
      <c r="C9" s="148">
        <f>SUM(C6:C8)</f>
        <v>4476</v>
      </c>
      <c r="D9" s="148">
        <f>SUM(D6:D8)</f>
        <v>2079</v>
      </c>
      <c r="E9" s="153">
        <f>B9+C9+D9</f>
        <v>9124</v>
      </c>
      <c r="F9" s="15">
        <f>SUM(F6:F8)</f>
        <v>1718</v>
      </c>
      <c r="G9" s="15">
        <f>SUM(G6:G8)</f>
        <v>1850</v>
      </c>
      <c r="H9" s="15">
        <f>SUM(H6:H8)</f>
        <v>14</v>
      </c>
      <c r="I9" s="15">
        <f>SUM(I6:I8)</f>
        <v>8</v>
      </c>
      <c r="J9" s="153">
        <f>SUM(G9:I9)</f>
        <v>1872</v>
      </c>
      <c r="K9" s="15">
        <f>SUM(K6:K8)</f>
        <v>2395</v>
      </c>
      <c r="L9" s="15">
        <f>SUM(L6:L8)</f>
        <v>3579</v>
      </c>
      <c r="M9" s="15">
        <f>SUM(M6:M8)</f>
        <v>2996</v>
      </c>
      <c r="N9" s="144">
        <f>SUM(N6:N8)</f>
        <v>8970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03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7" ht="20.100000000000001" customHeight="1" x14ac:dyDescent="0.2">
      <c r="A14" s="19" t="s">
        <v>15</v>
      </c>
      <c r="B14" s="20">
        <v>60</v>
      </c>
      <c r="C14" s="77">
        <v>18</v>
      </c>
      <c r="D14" s="77">
        <v>500</v>
      </c>
      <c r="E14" s="65">
        <v>0</v>
      </c>
      <c r="F14" s="151">
        <f>SUM(B14:E14)</f>
        <v>578</v>
      </c>
      <c r="G14" s="21">
        <v>334</v>
      </c>
      <c r="H14" s="20">
        <v>508</v>
      </c>
      <c r="I14" s="5">
        <v>170</v>
      </c>
      <c r="J14" s="5">
        <v>0</v>
      </c>
      <c r="K14" s="155">
        <f>SUM(G14:J14)</f>
        <v>1012</v>
      </c>
      <c r="L14" s="20">
        <v>344</v>
      </c>
      <c r="M14" s="5">
        <v>85</v>
      </c>
      <c r="N14" s="5">
        <v>71</v>
      </c>
      <c r="O14" s="67">
        <v>0</v>
      </c>
      <c r="P14" s="77">
        <f>SUM(L14:O14)</f>
        <v>500</v>
      </c>
    </row>
    <row r="15" spans="1:17" ht="20.100000000000001" customHeight="1" x14ac:dyDescent="0.2">
      <c r="A15" s="152" t="s">
        <v>16</v>
      </c>
      <c r="B15" s="23">
        <v>67</v>
      </c>
      <c r="C15" s="77">
        <v>13</v>
      </c>
      <c r="D15" s="77">
        <v>133</v>
      </c>
      <c r="E15" s="66">
        <v>0</v>
      </c>
      <c r="F15" s="151">
        <f>SUM(B15:E15)</f>
        <v>213</v>
      </c>
      <c r="G15" s="24">
        <v>119</v>
      </c>
      <c r="H15" s="23">
        <v>229</v>
      </c>
      <c r="I15" s="5">
        <v>46</v>
      </c>
      <c r="J15" s="5">
        <v>0</v>
      </c>
      <c r="K15" s="155">
        <f>SUM(G15:J15)</f>
        <v>394</v>
      </c>
      <c r="L15" s="23">
        <v>191</v>
      </c>
      <c r="M15" s="5">
        <v>86</v>
      </c>
      <c r="N15" s="5">
        <v>4</v>
      </c>
      <c r="O15" s="68">
        <v>0</v>
      </c>
      <c r="P15" s="77">
        <f>SUM(L15:O15)</f>
        <v>281</v>
      </c>
    </row>
    <row r="16" spans="1:17" ht="20.100000000000001" customHeight="1" x14ac:dyDescent="0.2">
      <c r="A16" s="152" t="s">
        <v>17</v>
      </c>
      <c r="B16" s="23">
        <v>457</v>
      </c>
      <c r="C16" s="77">
        <v>336</v>
      </c>
      <c r="D16" s="77">
        <v>985</v>
      </c>
      <c r="E16" s="66">
        <v>0</v>
      </c>
      <c r="F16" s="151">
        <f>SUM(B16:E16)</f>
        <v>1778</v>
      </c>
      <c r="G16" s="24">
        <v>1109</v>
      </c>
      <c r="H16" s="23">
        <v>690</v>
      </c>
      <c r="I16" s="5">
        <v>1271</v>
      </c>
      <c r="J16" s="5">
        <v>0</v>
      </c>
      <c r="K16" s="155">
        <f>SUM(G16:J16)</f>
        <v>3070</v>
      </c>
      <c r="L16" s="23">
        <v>561</v>
      </c>
      <c r="M16" s="5">
        <v>450</v>
      </c>
      <c r="N16" s="5">
        <v>287</v>
      </c>
      <c r="O16" s="68">
        <v>0</v>
      </c>
      <c r="P16" s="77">
        <f>SUM(L16:O16)</f>
        <v>1298</v>
      </c>
    </row>
    <row r="17" spans="1:18" ht="20.100000000000001" customHeight="1" x14ac:dyDescent="0.2">
      <c r="A17" s="152" t="s">
        <v>7</v>
      </c>
      <c r="B17" s="23">
        <f>SUM(B14:B16)</f>
        <v>584</v>
      </c>
      <c r="C17" s="23">
        <f>SUM(C14:C16)</f>
        <v>367</v>
      </c>
      <c r="D17" s="23">
        <f>SUM(D14:D16)</f>
        <v>1618</v>
      </c>
      <c r="E17" s="23">
        <f>SUM(E14:E16)</f>
        <v>0</v>
      </c>
      <c r="F17" s="151">
        <f>SUM(B17:E17)</f>
        <v>2569</v>
      </c>
      <c r="G17" s="24">
        <f>SUM(G14:G16)</f>
        <v>1562</v>
      </c>
      <c r="H17" s="24">
        <f>SUM(H14:H16)</f>
        <v>1427</v>
      </c>
      <c r="I17" s="21">
        <f>SUM(I14:I16)</f>
        <v>1487</v>
      </c>
      <c r="J17" s="21">
        <f>SUM(J14:J16)</f>
        <v>0</v>
      </c>
      <c r="K17" s="151">
        <f>SUM(G17:J17)</f>
        <v>4476</v>
      </c>
      <c r="L17" s="24">
        <f>SUM(L14:L16)</f>
        <v>1096</v>
      </c>
      <c r="M17" s="21">
        <f>SUM(M14:M16)</f>
        <v>621</v>
      </c>
      <c r="N17" s="21">
        <f>SUM(N14:N16)</f>
        <v>362</v>
      </c>
      <c r="O17" s="24">
        <f>SUM(O14:O16)</f>
        <v>0</v>
      </c>
      <c r="P17" s="77">
        <f>SUM(L17:O17)</f>
        <v>2079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51</v>
      </c>
      <c r="C21" s="151">
        <v>22</v>
      </c>
      <c r="D21" s="151">
        <v>261</v>
      </c>
      <c r="E21" s="151">
        <v>149</v>
      </c>
      <c r="F21" s="151">
        <f>SUM(B21:E21)</f>
        <v>483</v>
      </c>
      <c r="G21" s="151">
        <v>219</v>
      </c>
      <c r="H21" s="151">
        <v>296</v>
      </c>
      <c r="I21" s="151">
        <v>372</v>
      </c>
      <c r="J21" s="151">
        <v>6</v>
      </c>
      <c r="K21" s="151">
        <f>SUM(G21:J21)</f>
        <v>893</v>
      </c>
      <c r="L21" s="151">
        <v>324</v>
      </c>
      <c r="M21" s="151">
        <v>239</v>
      </c>
      <c r="N21" s="151">
        <v>83</v>
      </c>
      <c r="O21" s="151">
        <v>7</v>
      </c>
      <c r="P21" s="151">
        <f>SUM(L21:O21)</f>
        <v>653</v>
      </c>
    </row>
    <row r="22" spans="1:18" ht="20.100000000000001" customHeight="1" x14ac:dyDescent="0.2">
      <c r="A22" s="153" t="s">
        <v>16</v>
      </c>
      <c r="B22" s="151">
        <v>146</v>
      </c>
      <c r="C22" s="151">
        <v>49</v>
      </c>
      <c r="D22" s="151">
        <v>78</v>
      </c>
      <c r="E22" s="151">
        <v>27</v>
      </c>
      <c r="F22" s="151">
        <f>SUM(B22:E22)</f>
        <v>300</v>
      </c>
      <c r="G22" s="151">
        <v>78</v>
      </c>
      <c r="H22" s="151">
        <v>132</v>
      </c>
      <c r="I22" s="151">
        <v>85</v>
      </c>
      <c r="J22" s="151">
        <v>0</v>
      </c>
      <c r="K22" s="151">
        <f>SUM(G22:J22)</f>
        <v>295</v>
      </c>
      <c r="L22" s="151">
        <v>126</v>
      </c>
      <c r="M22" s="151">
        <v>116</v>
      </c>
      <c r="N22" s="186">
        <v>13</v>
      </c>
      <c r="O22" s="151">
        <v>0</v>
      </c>
      <c r="P22" s="151">
        <f>SUM(L22:O22)</f>
        <v>255</v>
      </c>
    </row>
    <row r="23" spans="1:18" ht="20.100000000000001" customHeight="1" x14ac:dyDescent="0.2">
      <c r="A23" s="153" t="s">
        <v>17</v>
      </c>
      <c r="B23" s="151">
        <v>580</v>
      </c>
      <c r="C23" s="151">
        <v>298</v>
      </c>
      <c r="D23" s="151">
        <v>340</v>
      </c>
      <c r="E23" s="151">
        <v>394</v>
      </c>
      <c r="F23" s="151">
        <f>SUM(B23:E23)</f>
        <v>1612</v>
      </c>
      <c r="G23" s="151">
        <v>430</v>
      </c>
      <c r="H23" s="151">
        <v>419</v>
      </c>
      <c r="I23" s="151">
        <v>1169</v>
      </c>
      <c r="J23" s="151">
        <v>373</v>
      </c>
      <c r="K23" s="151">
        <f>SUM(G23:J23)</f>
        <v>2391</v>
      </c>
      <c r="L23" s="151">
        <v>789</v>
      </c>
      <c r="M23" s="151">
        <v>528</v>
      </c>
      <c r="N23" s="151">
        <v>752</v>
      </c>
      <c r="O23" s="151">
        <v>19</v>
      </c>
      <c r="P23" s="151">
        <f>SUM(L23:O23)</f>
        <v>2088</v>
      </c>
    </row>
    <row r="24" spans="1:18" ht="20.100000000000001" customHeight="1" x14ac:dyDescent="0.2">
      <c r="A24" s="15" t="s">
        <v>7</v>
      </c>
      <c r="B24" s="148">
        <f>SUM(B21:B23)</f>
        <v>777</v>
      </c>
      <c r="C24" s="148">
        <f>SUM(C21:C23)</f>
        <v>369</v>
      </c>
      <c r="D24" s="148">
        <f>SUM(D21:D23)</f>
        <v>679</v>
      </c>
      <c r="E24" s="148">
        <f>SUM(E21:E23)</f>
        <v>570</v>
      </c>
      <c r="F24" s="148">
        <f>SUM(B24:E24)</f>
        <v>2395</v>
      </c>
      <c r="G24" s="148">
        <f>SUM(G21:G23)</f>
        <v>727</v>
      </c>
      <c r="H24" s="148">
        <f>SUM(H21:H23)</f>
        <v>847</v>
      </c>
      <c r="I24" s="148">
        <f>SUM(I21:I23)</f>
        <v>1626</v>
      </c>
      <c r="J24" s="148">
        <f>SUM(J21:J23)</f>
        <v>379</v>
      </c>
      <c r="K24" s="148">
        <f>SUM(G24:J24)</f>
        <v>3579</v>
      </c>
      <c r="L24" s="148">
        <f>SUM(L21:L23)</f>
        <v>1239</v>
      </c>
      <c r="M24" s="148">
        <f>SUM(M21:M23)</f>
        <v>883</v>
      </c>
      <c r="N24" s="148">
        <f>SUM(N21:N23)</f>
        <v>848</v>
      </c>
      <c r="O24" s="185">
        <f>SUM(O21:O23)</f>
        <v>26</v>
      </c>
      <c r="P24" s="148">
        <f>SUM(P21:P23)</f>
        <v>2996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4</v>
      </c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185</v>
      </c>
      <c r="E27" s="95">
        <v>113</v>
      </c>
      <c r="F27" s="96">
        <v>7</v>
      </c>
      <c r="G27" s="96">
        <v>2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186</v>
      </c>
      <c r="E28" s="95">
        <v>142</v>
      </c>
      <c r="F28" s="99">
        <v>7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 t="s">
        <v>187</v>
      </c>
      <c r="E29" s="95">
        <v>168</v>
      </c>
      <c r="F29" s="99">
        <v>7</v>
      </c>
      <c r="G29" s="99">
        <v>2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 t="s">
        <v>135</v>
      </c>
      <c r="E30" s="95">
        <v>82</v>
      </c>
      <c r="F30" s="99">
        <v>7</v>
      </c>
      <c r="G30" s="99">
        <v>2</v>
      </c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505</v>
      </c>
      <c r="F37" s="112">
        <f>SUM(F27:F36)</f>
        <v>28</v>
      </c>
      <c r="G37" s="112">
        <f>SUM(G27:G36)</f>
        <v>8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98" zoomScaleNormal="100" zoomScaleSheetLayoutView="98" workbookViewId="0">
      <selection activeCell="D26" sqref="D26"/>
    </sheetView>
  </sheetViews>
  <sheetFormatPr defaultRowHeight="14.25" x14ac:dyDescent="0.2"/>
  <cols>
    <col min="1" max="1" width="6" style="70" customWidth="1"/>
    <col min="2" max="2" width="27.28515625" style="70" customWidth="1"/>
    <col min="3" max="3" width="6.85546875" style="124" customWidth="1"/>
    <col min="4" max="4" width="33.28515625" style="70" customWidth="1"/>
    <col min="5" max="256" width="9.140625" style="70"/>
    <col min="257" max="257" width="6" style="70" customWidth="1"/>
    <col min="258" max="258" width="33.28515625" style="70" customWidth="1"/>
    <col min="259" max="259" width="5" style="70" customWidth="1"/>
    <col min="260" max="260" width="39.140625" style="70" customWidth="1"/>
    <col min="261" max="512" width="9.140625" style="70"/>
    <col min="513" max="513" width="6" style="70" customWidth="1"/>
    <col min="514" max="514" width="33.28515625" style="70" customWidth="1"/>
    <col min="515" max="515" width="5" style="70" customWidth="1"/>
    <col min="516" max="516" width="39.140625" style="70" customWidth="1"/>
    <col min="517" max="768" width="9.140625" style="70"/>
    <col min="769" max="769" width="6" style="70" customWidth="1"/>
    <col min="770" max="770" width="33.28515625" style="70" customWidth="1"/>
    <col min="771" max="771" width="5" style="70" customWidth="1"/>
    <col min="772" max="772" width="39.140625" style="70" customWidth="1"/>
    <col min="773" max="1024" width="9.140625" style="70"/>
    <col min="1025" max="1025" width="6" style="70" customWidth="1"/>
    <col min="1026" max="1026" width="33.28515625" style="70" customWidth="1"/>
    <col min="1027" max="1027" width="5" style="70" customWidth="1"/>
    <col min="1028" max="1028" width="39.140625" style="70" customWidth="1"/>
    <col min="1029" max="1280" width="9.140625" style="70"/>
    <col min="1281" max="1281" width="6" style="70" customWidth="1"/>
    <col min="1282" max="1282" width="33.28515625" style="70" customWidth="1"/>
    <col min="1283" max="1283" width="5" style="70" customWidth="1"/>
    <col min="1284" max="1284" width="39.140625" style="70" customWidth="1"/>
    <col min="1285" max="1536" width="9.140625" style="70"/>
    <col min="1537" max="1537" width="6" style="70" customWidth="1"/>
    <col min="1538" max="1538" width="33.28515625" style="70" customWidth="1"/>
    <col min="1539" max="1539" width="5" style="70" customWidth="1"/>
    <col min="1540" max="1540" width="39.140625" style="70" customWidth="1"/>
    <col min="1541" max="1792" width="9.140625" style="70"/>
    <col min="1793" max="1793" width="6" style="70" customWidth="1"/>
    <col min="1794" max="1794" width="33.28515625" style="70" customWidth="1"/>
    <col min="1795" max="1795" width="5" style="70" customWidth="1"/>
    <col min="1796" max="1796" width="39.140625" style="70" customWidth="1"/>
    <col min="1797" max="2048" width="9.140625" style="70"/>
    <col min="2049" max="2049" width="6" style="70" customWidth="1"/>
    <col min="2050" max="2050" width="33.28515625" style="70" customWidth="1"/>
    <col min="2051" max="2051" width="5" style="70" customWidth="1"/>
    <col min="2052" max="2052" width="39.140625" style="70" customWidth="1"/>
    <col min="2053" max="2304" width="9.140625" style="70"/>
    <col min="2305" max="2305" width="6" style="70" customWidth="1"/>
    <col min="2306" max="2306" width="33.28515625" style="70" customWidth="1"/>
    <col min="2307" max="2307" width="5" style="70" customWidth="1"/>
    <col min="2308" max="2308" width="39.140625" style="70" customWidth="1"/>
    <col min="2309" max="2560" width="9.140625" style="70"/>
    <col min="2561" max="2561" width="6" style="70" customWidth="1"/>
    <col min="2562" max="2562" width="33.28515625" style="70" customWidth="1"/>
    <col min="2563" max="2563" width="5" style="70" customWidth="1"/>
    <col min="2564" max="2564" width="39.140625" style="70" customWidth="1"/>
    <col min="2565" max="2816" width="9.140625" style="70"/>
    <col min="2817" max="2817" width="6" style="70" customWidth="1"/>
    <col min="2818" max="2818" width="33.28515625" style="70" customWidth="1"/>
    <col min="2819" max="2819" width="5" style="70" customWidth="1"/>
    <col min="2820" max="2820" width="39.140625" style="70" customWidth="1"/>
    <col min="2821" max="3072" width="9.140625" style="70"/>
    <col min="3073" max="3073" width="6" style="70" customWidth="1"/>
    <col min="3074" max="3074" width="33.28515625" style="70" customWidth="1"/>
    <col min="3075" max="3075" width="5" style="70" customWidth="1"/>
    <col min="3076" max="3076" width="39.140625" style="70" customWidth="1"/>
    <col min="3077" max="3328" width="9.140625" style="70"/>
    <col min="3329" max="3329" width="6" style="70" customWidth="1"/>
    <col min="3330" max="3330" width="33.28515625" style="70" customWidth="1"/>
    <col min="3331" max="3331" width="5" style="70" customWidth="1"/>
    <col min="3332" max="3332" width="39.140625" style="70" customWidth="1"/>
    <col min="3333" max="3584" width="9.140625" style="70"/>
    <col min="3585" max="3585" width="6" style="70" customWidth="1"/>
    <col min="3586" max="3586" width="33.28515625" style="70" customWidth="1"/>
    <col min="3587" max="3587" width="5" style="70" customWidth="1"/>
    <col min="3588" max="3588" width="39.140625" style="70" customWidth="1"/>
    <col min="3589" max="3840" width="9.140625" style="70"/>
    <col min="3841" max="3841" width="6" style="70" customWidth="1"/>
    <col min="3842" max="3842" width="33.28515625" style="70" customWidth="1"/>
    <col min="3843" max="3843" width="5" style="70" customWidth="1"/>
    <col min="3844" max="3844" width="39.140625" style="70" customWidth="1"/>
    <col min="3845" max="4096" width="9.140625" style="70"/>
    <col min="4097" max="4097" width="6" style="70" customWidth="1"/>
    <col min="4098" max="4098" width="33.28515625" style="70" customWidth="1"/>
    <col min="4099" max="4099" width="5" style="70" customWidth="1"/>
    <col min="4100" max="4100" width="39.140625" style="70" customWidth="1"/>
    <col min="4101" max="4352" width="9.140625" style="70"/>
    <col min="4353" max="4353" width="6" style="70" customWidth="1"/>
    <col min="4354" max="4354" width="33.28515625" style="70" customWidth="1"/>
    <col min="4355" max="4355" width="5" style="70" customWidth="1"/>
    <col min="4356" max="4356" width="39.140625" style="70" customWidth="1"/>
    <col min="4357" max="4608" width="9.140625" style="70"/>
    <col min="4609" max="4609" width="6" style="70" customWidth="1"/>
    <col min="4610" max="4610" width="33.28515625" style="70" customWidth="1"/>
    <col min="4611" max="4611" width="5" style="70" customWidth="1"/>
    <col min="4612" max="4612" width="39.140625" style="70" customWidth="1"/>
    <col min="4613" max="4864" width="9.140625" style="70"/>
    <col min="4865" max="4865" width="6" style="70" customWidth="1"/>
    <col min="4866" max="4866" width="33.28515625" style="70" customWidth="1"/>
    <col min="4867" max="4867" width="5" style="70" customWidth="1"/>
    <col min="4868" max="4868" width="39.140625" style="70" customWidth="1"/>
    <col min="4869" max="5120" width="9.140625" style="70"/>
    <col min="5121" max="5121" width="6" style="70" customWidth="1"/>
    <col min="5122" max="5122" width="33.28515625" style="70" customWidth="1"/>
    <col min="5123" max="5123" width="5" style="70" customWidth="1"/>
    <col min="5124" max="5124" width="39.140625" style="70" customWidth="1"/>
    <col min="5125" max="5376" width="9.140625" style="70"/>
    <col min="5377" max="5377" width="6" style="70" customWidth="1"/>
    <col min="5378" max="5378" width="33.28515625" style="70" customWidth="1"/>
    <col min="5379" max="5379" width="5" style="70" customWidth="1"/>
    <col min="5380" max="5380" width="39.140625" style="70" customWidth="1"/>
    <col min="5381" max="5632" width="9.140625" style="70"/>
    <col min="5633" max="5633" width="6" style="70" customWidth="1"/>
    <col min="5634" max="5634" width="33.28515625" style="70" customWidth="1"/>
    <col min="5635" max="5635" width="5" style="70" customWidth="1"/>
    <col min="5636" max="5636" width="39.140625" style="70" customWidth="1"/>
    <col min="5637" max="5888" width="9.140625" style="70"/>
    <col min="5889" max="5889" width="6" style="70" customWidth="1"/>
    <col min="5890" max="5890" width="33.28515625" style="70" customWidth="1"/>
    <col min="5891" max="5891" width="5" style="70" customWidth="1"/>
    <col min="5892" max="5892" width="39.140625" style="70" customWidth="1"/>
    <col min="5893" max="6144" width="9.140625" style="70"/>
    <col min="6145" max="6145" width="6" style="70" customWidth="1"/>
    <col min="6146" max="6146" width="33.28515625" style="70" customWidth="1"/>
    <col min="6147" max="6147" width="5" style="70" customWidth="1"/>
    <col min="6148" max="6148" width="39.140625" style="70" customWidth="1"/>
    <col min="6149" max="6400" width="9.140625" style="70"/>
    <col min="6401" max="6401" width="6" style="70" customWidth="1"/>
    <col min="6402" max="6402" width="33.28515625" style="70" customWidth="1"/>
    <col min="6403" max="6403" width="5" style="70" customWidth="1"/>
    <col min="6404" max="6404" width="39.140625" style="70" customWidth="1"/>
    <col min="6405" max="6656" width="9.140625" style="70"/>
    <col min="6657" max="6657" width="6" style="70" customWidth="1"/>
    <col min="6658" max="6658" width="33.28515625" style="70" customWidth="1"/>
    <col min="6659" max="6659" width="5" style="70" customWidth="1"/>
    <col min="6660" max="6660" width="39.140625" style="70" customWidth="1"/>
    <col min="6661" max="6912" width="9.140625" style="70"/>
    <col min="6913" max="6913" width="6" style="70" customWidth="1"/>
    <col min="6914" max="6914" width="33.28515625" style="70" customWidth="1"/>
    <col min="6915" max="6915" width="5" style="70" customWidth="1"/>
    <col min="6916" max="6916" width="39.140625" style="70" customWidth="1"/>
    <col min="6917" max="7168" width="9.140625" style="70"/>
    <col min="7169" max="7169" width="6" style="70" customWidth="1"/>
    <col min="7170" max="7170" width="33.28515625" style="70" customWidth="1"/>
    <col min="7171" max="7171" width="5" style="70" customWidth="1"/>
    <col min="7172" max="7172" width="39.140625" style="70" customWidth="1"/>
    <col min="7173" max="7424" width="9.140625" style="70"/>
    <col min="7425" max="7425" width="6" style="70" customWidth="1"/>
    <col min="7426" max="7426" width="33.28515625" style="70" customWidth="1"/>
    <col min="7427" max="7427" width="5" style="70" customWidth="1"/>
    <col min="7428" max="7428" width="39.140625" style="70" customWidth="1"/>
    <col min="7429" max="7680" width="9.140625" style="70"/>
    <col min="7681" max="7681" width="6" style="70" customWidth="1"/>
    <col min="7682" max="7682" width="33.28515625" style="70" customWidth="1"/>
    <col min="7683" max="7683" width="5" style="70" customWidth="1"/>
    <col min="7684" max="7684" width="39.140625" style="70" customWidth="1"/>
    <col min="7685" max="7936" width="9.140625" style="70"/>
    <col min="7937" max="7937" width="6" style="70" customWidth="1"/>
    <col min="7938" max="7938" width="33.28515625" style="70" customWidth="1"/>
    <col min="7939" max="7939" width="5" style="70" customWidth="1"/>
    <col min="7940" max="7940" width="39.140625" style="70" customWidth="1"/>
    <col min="7941" max="8192" width="9.140625" style="70"/>
    <col min="8193" max="8193" width="6" style="70" customWidth="1"/>
    <col min="8194" max="8194" width="33.28515625" style="70" customWidth="1"/>
    <col min="8195" max="8195" width="5" style="70" customWidth="1"/>
    <col min="8196" max="8196" width="39.140625" style="70" customWidth="1"/>
    <col min="8197" max="8448" width="9.140625" style="70"/>
    <col min="8449" max="8449" width="6" style="70" customWidth="1"/>
    <col min="8450" max="8450" width="33.28515625" style="70" customWidth="1"/>
    <col min="8451" max="8451" width="5" style="70" customWidth="1"/>
    <col min="8452" max="8452" width="39.140625" style="70" customWidth="1"/>
    <col min="8453" max="8704" width="9.140625" style="70"/>
    <col min="8705" max="8705" width="6" style="70" customWidth="1"/>
    <col min="8706" max="8706" width="33.28515625" style="70" customWidth="1"/>
    <col min="8707" max="8707" width="5" style="70" customWidth="1"/>
    <col min="8708" max="8708" width="39.140625" style="70" customWidth="1"/>
    <col min="8709" max="8960" width="9.140625" style="70"/>
    <col min="8961" max="8961" width="6" style="70" customWidth="1"/>
    <col min="8962" max="8962" width="33.28515625" style="70" customWidth="1"/>
    <col min="8963" max="8963" width="5" style="70" customWidth="1"/>
    <col min="8964" max="8964" width="39.140625" style="70" customWidth="1"/>
    <col min="8965" max="9216" width="9.140625" style="70"/>
    <col min="9217" max="9217" width="6" style="70" customWidth="1"/>
    <col min="9218" max="9218" width="33.28515625" style="70" customWidth="1"/>
    <col min="9219" max="9219" width="5" style="70" customWidth="1"/>
    <col min="9220" max="9220" width="39.140625" style="70" customWidth="1"/>
    <col min="9221" max="9472" width="9.140625" style="70"/>
    <col min="9473" max="9473" width="6" style="70" customWidth="1"/>
    <col min="9474" max="9474" width="33.28515625" style="70" customWidth="1"/>
    <col min="9475" max="9475" width="5" style="70" customWidth="1"/>
    <col min="9476" max="9476" width="39.140625" style="70" customWidth="1"/>
    <col min="9477" max="9728" width="9.140625" style="70"/>
    <col min="9729" max="9729" width="6" style="70" customWidth="1"/>
    <col min="9730" max="9730" width="33.28515625" style="70" customWidth="1"/>
    <col min="9731" max="9731" width="5" style="70" customWidth="1"/>
    <col min="9732" max="9732" width="39.140625" style="70" customWidth="1"/>
    <col min="9733" max="9984" width="9.140625" style="70"/>
    <col min="9985" max="9985" width="6" style="70" customWidth="1"/>
    <col min="9986" max="9986" width="33.28515625" style="70" customWidth="1"/>
    <col min="9987" max="9987" width="5" style="70" customWidth="1"/>
    <col min="9988" max="9988" width="39.140625" style="70" customWidth="1"/>
    <col min="9989" max="10240" width="9.140625" style="70"/>
    <col min="10241" max="10241" width="6" style="70" customWidth="1"/>
    <col min="10242" max="10242" width="33.28515625" style="70" customWidth="1"/>
    <col min="10243" max="10243" width="5" style="70" customWidth="1"/>
    <col min="10244" max="10244" width="39.140625" style="70" customWidth="1"/>
    <col min="10245" max="10496" width="9.140625" style="70"/>
    <col min="10497" max="10497" width="6" style="70" customWidth="1"/>
    <col min="10498" max="10498" width="33.28515625" style="70" customWidth="1"/>
    <col min="10499" max="10499" width="5" style="70" customWidth="1"/>
    <col min="10500" max="10500" width="39.140625" style="70" customWidth="1"/>
    <col min="10501" max="10752" width="9.140625" style="70"/>
    <col min="10753" max="10753" width="6" style="70" customWidth="1"/>
    <col min="10754" max="10754" width="33.28515625" style="70" customWidth="1"/>
    <col min="10755" max="10755" width="5" style="70" customWidth="1"/>
    <col min="10756" max="10756" width="39.140625" style="70" customWidth="1"/>
    <col min="10757" max="11008" width="9.140625" style="70"/>
    <col min="11009" max="11009" width="6" style="70" customWidth="1"/>
    <col min="11010" max="11010" width="33.28515625" style="70" customWidth="1"/>
    <col min="11011" max="11011" width="5" style="70" customWidth="1"/>
    <col min="11012" max="11012" width="39.140625" style="70" customWidth="1"/>
    <col min="11013" max="11264" width="9.140625" style="70"/>
    <col min="11265" max="11265" width="6" style="70" customWidth="1"/>
    <col min="11266" max="11266" width="33.28515625" style="70" customWidth="1"/>
    <col min="11267" max="11267" width="5" style="70" customWidth="1"/>
    <col min="11268" max="11268" width="39.140625" style="70" customWidth="1"/>
    <col min="11269" max="11520" width="9.140625" style="70"/>
    <col min="11521" max="11521" width="6" style="70" customWidth="1"/>
    <col min="11522" max="11522" width="33.28515625" style="70" customWidth="1"/>
    <col min="11523" max="11523" width="5" style="70" customWidth="1"/>
    <col min="11524" max="11524" width="39.140625" style="70" customWidth="1"/>
    <col min="11525" max="11776" width="9.140625" style="70"/>
    <col min="11777" max="11777" width="6" style="70" customWidth="1"/>
    <col min="11778" max="11778" width="33.28515625" style="70" customWidth="1"/>
    <col min="11779" max="11779" width="5" style="70" customWidth="1"/>
    <col min="11780" max="11780" width="39.140625" style="70" customWidth="1"/>
    <col min="11781" max="12032" width="9.140625" style="70"/>
    <col min="12033" max="12033" width="6" style="70" customWidth="1"/>
    <col min="12034" max="12034" width="33.28515625" style="70" customWidth="1"/>
    <col min="12035" max="12035" width="5" style="70" customWidth="1"/>
    <col min="12036" max="12036" width="39.140625" style="70" customWidth="1"/>
    <col min="12037" max="12288" width="9.140625" style="70"/>
    <col min="12289" max="12289" width="6" style="70" customWidth="1"/>
    <col min="12290" max="12290" width="33.28515625" style="70" customWidth="1"/>
    <col min="12291" max="12291" width="5" style="70" customWidth="1"/>
    <col min="12292" max="12292" width="39.140625" style="70" customWidth="1"/>
    <col min="12293" max="12544" width="9.140625" style="70"/>
    <col min="12545" max="12545" width="6" style="70" customWidth="1"/>
    <col min="12546" max="12546" width="33.28515625" style="70" customWidth="1"/>
    <col min="12547" max="12547" width="5" style="70" customWidth="1"/>
    <col min="12548" max="12548" width="39.140625" style="70" customWidth="1"/>
    <col min="12549" max="12800" width="9.140625" style="70"/>
    <col min="12801" max="12801" width="6" style="70" customWidth="1"/>
    <col min="12802" max="12802" width="33.28515625" style="70" customWidth="1"/>
    <col min="12803" max="12803" width="5" style="70" customWidth="1"/>
    <col min="12804" max="12804" width="39.140625" style="70" customWidth="1"/>
    <col min="12805" max="13056" width="9.140625" style="70"/>
    <col min="13057" max="13057" width="6" style="70" customWidth="1"/>
    <col min="13058" max="13058" width="33.28515625" style="70" customWidth="1"/>
    <col min="13059" max="13059" width="5" style="70" customWidth="1"/>
    <col min="13060" max="13060" width="39.140625" style="70" customWidth="1"/>
    <col min="13061" max="13312" width="9.140625" style="70"/>
    <col min="13313" max="13313" width="6" style="70" customWidth="1"/>
    <col min="13314" max="13314" width="33.28515625" style="70" customWidth="1"/>
    <col min="13315" max="13315" width="5" style="70" customWidth="1"/>
    <col min="13316" max="13316" width="39.140625" style="70" customWidth="1"/>
    <col min="13317" max="13568" width="9.140625" style="70"/>
    <col min="13569" max="13569" width="6" style="70" customWidth="1"/>
    <col min="13570" max="13570" width="33.28515625" style="70" customWidth="1"/>
    <col min="13571" max="13571" width="5" style="70" customWidth="1"/>
    <col min="13572" max="13572" width="39.140625" style="70" customWidth="1"/>
    <col min="13573" max="13824" width="9.140625" style="70"/>
    <col min="13825" max="13825" width="6" style="70" customWidth="1"/>
    <col min="13826" max="13826" width="33.28515625" style="70" customWidth="1"/>
    <col min="13827" max="13827" width="5" style="70" customWidth="1"/>
    <col min="13828" max="13828" width="39.140625" style="70" customWidth="1"/>
    <col min="13829" max="14080" width="9.140625" style="70"/>
    <col min="14081" max="14081" width="6" style="70" customWidth="1"/>
    <col min="14082" max="14082" width="33.28515625" style="70" customWidth="1"/>
    <col min="14083" max="14083" width="5" style="70" customWidth="1"/>
    <col min="14084" max="14084" width="39.140625" style="70" customWidth="1"/>
    <col min="14085" max="14336" width="9.140625" style="70"/>
    <col min="14337" max="14337" width="6" style="70" customWidth="1"/>
    <col min="14338" max="14338" width="33.28515625" style="70" customWidth="1"/>
    <col min="14339" max="14339" width="5" style="70" customWidth="1"/>
    <col min="14340" max="14340" width="39.140625" style="70" customWidth="1"/>
    <col min="14341" max="14592" width="9.140625" style="70"/>
    <col min="14593" max="14593" width="6" style="70" customWidth="1"/>
    <col min="14594" max="14594" width="33.28515625" style="70" customWidth="1"/>
    <col min="14595" max="14595" width="5" style="70" customWidth="1"/>
    <col min="14596" max="14596" width="39.140625" style="70" customWidth="1"/>
    <col min="14597" max="14848" width="9.140625" style="70"/>
    <col min="14849" max="14849" width="6" style="70" customWidth="1"/>
    <col min="14850" max="14850" width="33.28515625" style="70" customWidth="1"/>
    <col min="14851" max="14851" width="5" style="70" customWidth="1"/>
    <col min="14852" max="14852" width="39.140625" style="70" customWidth="1"/>
    <col min="14853" max="15104" width="9.140625" style="70"/>
    <col min="15105" max="15105" width="6" style="70" customWidth="1"/>
    <col min="15106" max="15106" width="33.28515625" style="70" customWidth="1"/>
    <col min="15107" max="15107" width="5" style="70" customWidth="1"/>
    <col min="15108" max="15108" width="39.140625" style="70" customWidth="1"/>
    <col min="15109" max="15360" width="9.140625" style="70"/>
    <col min="15361" max="15361" width="6" style="70" customWidth="1"/>
    <col min="15362" max="15362" width="33.28515625" style="70" customWidth="1"/>
    <col min="15363" max="15363" width="5" style="70" customWidth="1"/>
    <col min="15364" max="15364" width="39.140625" style="70" customWidth="1"/>
    <col min="15365" max="15616" width="9.140625" style="70"/>
    <col min="15617" max="15617" width="6" style="70" customWidth="1"/>
    <col min="15618" max="15618" width="33.28515625" style="70" customWidth="1"/>
    <col min="15619" max="15619" width="5" style="70" customWidth="1"/>
    <col min="15620" max="15620" width="39.140625" style="70" customWidth="1"/>
    <col min="15621" max="15872" width="9.140625" style="70"/>
    <col min="15873" max="15873" width="6" style="70" customWidth="1"/>
    <col min="15874" max="15874" width="33.28515625" style="70" customWidth="1"/>
    <col min="15875" max="15875" width="5" style="70" customWidth="1"/>
    <col min="15876" max="15876" width="39.140625" style="70" customWidth="1"/>
    <col min="15877" max="16128" width="9.140625" style="70"/>
    <col min="16129" max="16129" width="6" style="70" customWidth="1"/>
    <col min="16130" max="16130" width="33.28515625" style="70" customWidth="1"/>
    <col min="16131" max="16131" width="5" style="70" customWidth="1"/>
    <col min="16132" max="16132" width="39.140625" style="70" customWidth="1"/>
    <col min="16133" max="16384" width="9.140625" style="70"/>
  </cols>
  <sheetData>
    <row r="1" spans="1:4" ht="17.25" customHeight="1" x14ac:dyDescent="0.25">
      <c r="A1" s="247" t="s">
        <v>32</v>
      </c>
      <c r="B1" s="248"/>
      <c r="C1" s="248"/>
      <c r="D1" s="248"/>
    </row>
    <row r="2" spans="1:4" ht="15" customHeight="1" x14ac:dyDescent="0.25">
      <c r="A2" s="122"/>
      <c r="B2" s="71" t="s">
        <v>66</v>
      </c>
      <c r="C2" s="122"/>
      <c r="D2" s="71" t="s">
        <v>67</v>
      </c>
    </row>
    <row r="3" spans="1:4" ht="15" customHeight="1" x14ac:dyDescent="0.2">
      <c r="A3" s="123">
        <v>1</v>
      </c>
      <c r="B3" s="73" t="s">
        <v>62</v>
      </c>
      <c r="C3" s="123">
        <v>1</v>
      </c>
      <c r="D3" s="73" t="s">
        <v>33</v>
      </c>
    </row>
    <row r="4" spans="1:4" ht="15" customHeight="1" x14ac:dyDescent="0.2">
      <c r="A4" s="123">
        <v>2</v>
      </c>
      <c r="B4" s="73" t="s">
        <v>34</v>
      </c>
      <c r="C4" s="123">
        <v>2</v>
      </c>
      <c r="D4" s="73" t="s">
        <v>62</v>
      </c>
    </row>
    <row r="5" spans="1:4" ht="15" customHeight="1" x14ac:dyDescent="0.2">
      <c r="A5" s="123">
        <v>3</v>
      </c>
      <c r="B5" s="73" t="s">
        <v>36</v>
      </c>
      <c r="C5" s="123">
        <v>3</v>
      </c>
      <c r="D5" s="73" t="s">
        <v>35</v>
      </c>
    </row>
    <row r="6" spans="1:4" ht="15" customHeight="1" x14ac:dyDescent="0.2">
      <c r="A6" s="123">
        <v>4</v>
      </c>
      <c r="B6" s="73" t="s">
        <v>38</v>
      </c>
      <c r="C6" s="123">
        <v>4</v>
      </c>
      <c r="D6" s="73" t="s">
        <v>37</v>
      </c>
    </row>
    <row r="7" spans="1:4" ht="15" customHeight="1" x14ac:dyDescent="0.2">
      <c r="A7" s="123">
        <v>5</v>
      </c>
      <c r="B7" s="73" t="s">
        <v>40</v>
      </c>
      <c r="C7" s="123">
        <v>5</v>
      </c>
      <c r="D7" s="73" t="s">
        <v>39</v>
      </c>
    </row>
    <row r="8" spans="1:4" ht="15" customHeight="1" x14ac:dyDescent="0.2">
      <c r="A8" s="123">
        <v>6</v>
      </c>
      <c r="B8" s="73" t="s">
        <v>63</v>
      </c>
      <c r="C8" s="123">
        <v>6</v>
      </c>
      <c r="D8" s="73" t="s">
        <v>41</v>
      </c>
    </row>
    <row r="9" spans="1:4" ht="15" customHeight="1" x14ac:dyDescent="0.2">
      <c r="A9" s="123">
        <v>7</v>
      </c>
      <c r="B9" s="73" t="s">
        <v>64</v>
      </c>
      <c r="C9" s="123">
        <v>7</v>
      </c>
      <c r="D9" s="73" t="s">
        <v>34</v>
      </c>
    </row>
    <row r="10" spans="1:4" ht="15" customHeight="1" x14ac:dyDescent="0.2">
      <c r="A10" s="123">
        <v>8</v>
      </c>
      <c r="B10" s="73" t="s">
        <v>42</v>
      </c>
      <c r="C10" s="123">
        <v>8</v>
      </c>
      <c r="D10" s="73" t="s">
        <v>36</v>
      </c>
    </row>
    <row r="11" spans="1:4" ht="15" customHeight="1" x14ac:dyDescent="0.2">
      <c r="A11" s="123">
        <v>9</v>
      </c>
      <c r="B11" s="73" t="s">
        <v>44</v>
      </c>
      <c r="C11" s="123">
        <v>9</v>
      </c>
      <c r="D11" s="73" t="s">
        <v>43</v>
      </c>
    </row>
    <row r="12" spans="1:4" ht="15" customHeight="1" x14ac:dyDescent="0.2">
      <c r="A12" s="123">
        <v>10</v>
      </c>
      <c r="B12" s="73" t="s">
        <v>46</v>
      </c>
      <c r="C12" s="123">
        <v>10</v>
      </c>
      <c r="D12" s="73" t="s">
        <v>45</v>
      </c>
    </row>
    <row r="13" spans="1:4" ht="15" customHeight="1" x14ac:dyDescent="0.2">
      <c r="A13" s="72"/>
      <c r="B13" s="72"/>
      <c r="C13" s="123">
        <v>11</v>
      </c>
      <c r="D13" s="73" t="s">
        <v>47</v>
      </c>
    </row>
    <row r="14" spans="1:4" ht="15" customHeight="1" x14ac:dyDescent="0.2">
      <c r="A14" s="72"/>
      <c r="B14" s="72"/>
      <c r="C14" s="123">
        <v>12</v>
      </c>
      <c r="D14" s="73" t="s">
        <v>48</v>
      </c>
    </row>
    <row r="15" spans="1:4" ht="15" customHeight="1" x14ac:dyDescent="0.2">
      <c r="A15" s="72"/>
      <c r="B15" s="72"/>
      <c r="C15" s="123">
        <v>13</v>
      </c>
      <c r="D15" s="73" t="s">
        <v>38</v>
      </c>
    </row>
    <row r="16" spans="1:4" ht="15" customHeight="1" x14ac:dyDescent="0.2">
      <c r="A16" s="72"/>
      <c r="B16" s="72"/>
      <c r="C16" s="123">
        <v>14</v>
      </c>
      <c r="D16" s="73" t="s">
        <v>49</v>
      </c>
    </row>
    <row r="17" spans="1:4" ht="15" customHeight="1" x14ac:dyDescent="0.2">
      <c r="A17" s="72"/>
      <c r="B17" s="72"/>
      <c r="C17" s="123">
        <v>15</v>
      </c>
      <c r="D17" s="73" t="s">
        <v>50</v>
      </c>
    </row>
    <row r="18" spans="1:4" ht="15" customHeight="1" x14ac:dyDescent="0.2">
      <c r="A18" s="72"/>
      <c r="B18" s="72"/>
      <c r="C18" s="123">
        <v>16</v>
      </c>
      <c r="D18" s="73" t="s">
        <v>40</v>
      </c>
    </row>
    <row r="19" spans="1:4" ht="15" customHeight="1" x14ac:dyDescent="0.2">
      <c r="A19" s="72"/>
      <c r="B19" s="72"/>
      <c r="C19" s="123">
        <v>17</v>
      </c>
      <c r="D19" s="73" t="s">
        <v>51</v>
      </c>
    </row>
    <row r="20" spans="1:4" ht="15" customHeight="1" x14ac:dyDescent="0.2">
      <c r="A20" s="72"/>
      <c r="B20" s="72"/>
      <c r="C20" s="123">
        <v>18</v>
      </c>
      <c r="D20" s="73" t="s">
        <v>52</v>
      </c>
    </row>
    <row r="21" spans="1:4" x14ac:dyDescent="0.2">
      <c r="A21" s="72"/>
      <c r="B21" s="72"/>
      <c r="C21" s="123">
        <v>19</v>
      </c>
      <c r="D21" s="73" t="s">
        <v>53</v>
      </c>
    </row>
    <row r="22" spans="1:4" x14ac:dyDescent="0.2">
      <c r="A22" s="72"/>
      <c r="B22" s="72"/>
      <c r="C22" s="123">
        <v>20</v>
      </c>
      <c r="D22" s="73" t="s">
        <v>54</v>
      </c>
    </row>
    <row r="23" spans="1:4" x14ac:dyDescent="0.2">
      <c r="A23" s="72"/>
      <c r="B23" s="72"/>
      <c r="C23" s="123">
        <v>21</v>
      </c>
      <c r="D23" s="73" t="s">
        <v>63</v>
      </c>
    </row>
    <row r="24" spans="1:4" x14ac:dyDescent="0.2">
      <c r="A24" s="72"/>
      <c r="B24" s="72"/>
      <c r="C24" s="123">
        <v>22</v>
      </c>
      <c r="D24" s="73" t="s">
        <v>64</v>
      </c>
    </row>
    <row r="25" spans="1:4" x14ac:dyDescent="0.2">
      <c r="A25" s="72"/>
      <c r="B25" s="72"/>
      <c r="C25" s="123">
        <v>23</v>
      </c>
      <c r="D25" s="73" t="s">
        <v>55</v>
      </c>
    </row>
    <row r="26" spans="1:4" x14ac:dyDescent="0.2">
      <c r="A26" s="72"/>
      <c r="B26" s="72"/>
      <c r="C26" s="123">
        <v>24</v>
      </c>
      <c r="D26" s="73" t="s">
        <v>56</v>
      </c>
    </row>
    <row r="27" spans="1:4" x14ac:dyDescent="0.2">
      <c r="A27" s="72"/>
      <c r="B27" s="72"/>
      <c r="C27" s="123">
        <v>25</v>
      </c>
      <c r="D27" s="73" t="s">
        <v>57</v>
      </c>
    </row>
    <row r="28" spans="1:4" x14ac:dyDescent="0.2">
      <c r="A28" s="72"/>
      <c r="B28" s="72"/>
      <c r="C28" s="123">
        <v>26</v>
      </c>
      <c r="D28" s="73" t="s">
        <v>58</v>
      </c>
    </row>
    <row r="29" spans="1:4" x14ac:dyDescent="0.2">
      <c r="A29" s="72"/>
      <c r="B29" s="72"/>
      <c r="C29" s="123">
        <v>27</v>
      </c>
      <c r="D29" s="73" t="s">
        <v>59</v>
      </c>
    </row>
    <row r="30" spans="1:4" x14ac:dyDescent="0.2">
      <c r="A30" s="72"/>
      <c r="B30" s="72"/>
      <c r="C30" s="123">
        <v>28</v>
      </c>
      <c r="D30" s="73" t="s">
        <v>42</v>
      </c>
    </row>
    <row r="31" spans="1:4" x14ac:dyDescent="0.2">
      <c r="A31" s="72"/>
      <c r="B31" s="72"/>
      <c r="C31" s="123">
        <v>29</v>
      </c>
      <c r="D31" s="73" t="s">
        <v>60</v>
      </c>
    </row>
    <row r="32" spans="1:4" x14ac:dyDescent="0.2">
      <c r="A32" s="72"/>
      <c r="B32" s="72"/>
      <c r="C32" s="123">
        <v>30</v>
      </c>
      <c r="D32" s="73" t="s">
        <v>44</v>
      </c>
    </row>
    <row r="33" spans="1:4" x14ac:dyDescent="0.2">
      <c r="A33" s="72"/>
      <c r="B33" s="72"/>
      <c r="C33" s="123">
        <v>31</v>
      </c>
      <c r="D33" s="74" t="s">
        <v>61</v>
      </c>
    </row>
  </sheetData>
  <mergeCells count="1">
    <mergeCell ref="A1:D1"/>
  </mergeCells>
  <hyperlinks>
    <hyperlink ref="D3" location="'Δ. ΠΡΩΤ.ΑΓΡΙΝΙΟΥ'!Print_Titles" display="Αγρινίου" xr:uid="{00000000-0004-0000-0100-000000000000}"/>
    <hyperlink ref="D4" location="'Δ. ΠΡΩΤ.ΑΘΗΝΩΝ'!Print_Area" display="Αθηνών" xr:uid="{00000000-0004-0000-0100-000001000000}"/>
    <hyperlink ref="D5" location="'Δ. ΠΡΩΤ.ΑΛΕΞΑΝΔΡΟΥΠΟΛΗΣ'!Print_Area" display="Αλεξανδρούπολης" xr:uid="{00000000-0004-0000-0100-000002000000}"/>
    <hyperlink ref="D6" location="'Δ. ΠΡΩΤ.ΒΕΡΟΙΑΣ'!Print_Area" display="Βέροιας" xr:uid="{00000000-0004-0000-0100-000003000000}"/>
    <hyperlink ref="D7" location="'Δ. ΠΡΩΤ.ΒΟΛΟΥ'!Print_Area" display="Βόλου" xr:uid="{00000000-0004-0000-0100-000004000000}"/>
    <hyperlink ref="D8" location="'Δ. ΠΡΩΤ.ΗΡΑΚΛΕΙΟΥ'!Print_Area" display="Ηρακλείου" xr:uid="{00000000-0004-0000-0100-000005000000}"/>
    <hyperlink ref="D9" location="'Δ. ΠΡΩΤ.ΘΕΣΣΑΛΟΝΙΚΗΣ'!Print_Area" display="Θεσσαλονίκης" xr:uid="{00000000-0004-0000-0100-000006000000}"/>
    <hyperlink ref="D10" location="'Δ. ΠΡΩΤ.ΙΩΑΝΝΙΝΩΝ'!Print_Area" display="Ιωαννίνων" xr:uid="{00000000-0004-0000-0100-000007000000}"/>
    <hyperlink ref="D11" location="'Δ. ΠΡΩΤ.ΚΑΒΑΛΑΣ'!Print_Area" display="Καβάλας" xr:uid="{00000000-0004-0000-0100-000008000000}"/>
    <hyperlink ref="D33" location="'ΣΥΝΟΛΙΚΟΣ ΠΙΝ. Δ.ΠΡΩΤΟΔΙΚΕΙΩΝ'!Print_Titles" display="Σύνολο ΠΡΩΤΟΔΙΚΕΙΩΝ" xr:uid="{00000000-0004-0000-0100-000009000000}"/>
    <hyperlink ref="D12" location="'Δ. ΠΡΩΤ.ΚΑΛΑΜΑΤΑΣ'!Print_Area" display="Καλαμάτας" xr:uid="{00000000-0004-0000-0100-00000A000000}"/>
    <hyperlink ref="D13" location="'Δ. ΠΡΩΤ.ΚΕΡΚΥΡΑΣ'!Print_Area" display="Κερκύρας" xr:uid="{00000000-0004-0000-0100-00000B000000}"/>
    <hyperlink ref="D14" location="'Δ. ΠΡΩΤ.ΚΟΖΑΝΗΣ'!Print_Area" display="Κοζάνης" xr:uid="{00000000-0004-0000-0100-00000C000000}"/>
    <hyperlink ref="D15" location="'Δ. ΠΡΩΤ.ΚΟΖΑΝΗΣ'!Print_Titles" display="Κομοτηνής" xr:uid="{00000000-0004-0000-0100-00000D000000}"/>
    <hyperlink ref="D16" location="'Δ. ΠΡΩΤ.ΚΟΡΙΝΘΟΥ'!Print_Area" display="Κορίνθου" xr:uid="{00000000-0004-0000-0100-00000E000000}"/>
    <hyperlink ref="D17" location="'Δ. ΠΡΩΤ.ΛΑΜΙΑΣ'!Print_Area" display="Λαμίας" xr:uid="{00000000-0004-0000-0100-00000F000000}"/>
    <hyperlink ref="D18" location="'Δ. ΠΡΩΤ.ΛΑΡΙΣΑΣ'!Print_Area" display="Λάρισας" xr:uid="{00000000-0004-0000-0100-000010000000}"/>
    <hyperlink ref="D19" location="'Δ. ΠΡΩΤ.ΛΙΒΑΔΕΙΑΣ'!Print_Area" display="Λιβαδειάς" xr:uid="{00000000-0004-0000-0100-000011000000}"/>
    <hyperlink ref="D20" location="'Δ. ΠΡΩΤ.ΜΕΣΟΛΟΓΓΙΟΥ'!Print_Area" display="Μεσολογγίου" xr:uid="{00000000-0004-0000-0100-000012000000}"/>
    <hyperlink ref="D21" location="'Δ. ΠΡΩΤ.ΜΥΤΙΛΗΝΗΣ'!Print_Area" display="Μυτιλήνης" xr:uid="{00000000-0004-0000-0100-000013000000}"/>
    <hyperlink ref="D22" location="'Δ. ΠΡΩΤ.ΝΑΥΠΛΙΟΥ'!Print_Area" display="Ναυπλίου" xr:uid="{00000000-0004-0000-0100-000014000000}"/>
    <hyperlink ref="D23" location="'Δ. ΠΡΩΤ.ΠΑΤΡΩΝ'!Print_Area" display="Πατρών" xr:uid="{00000000-0004-0000-0100-000015000000}"/>
    <hyperlink ref="D24" location="'Δ. ΠΡΩΤ.ΠΕΙΡΑΙΩΣ'!Print_Area" display="Πειραιώς" xr:uid="{00000000-0004-0000-0100-000016000000}"/>
    <hyperlink ref="D25" location="'Δ. ΠΡΩΤ.ΠΥΡΓΟΥ'!Print_Area" display="Πύργου" xr:uid="{00000000-0004-0000-0100-000017000000}"/>
    <hyperlink ref="D26" location="'Δ. ΠΡΩΤ.ΡΟΔΟΥ'!Print_Area" display="Ρόδου" xr:uid="{00000000-0004-0000-0100-000018000000}"/>
    <hyperlink ref="D27" location="'Δ. ΠΡΩΤ.ΣΕΡΡΩΝ'!Print_Area" display="Σερρών" xr:uid="{00000000-0004-0000-0100-000019000000}"/>
    <hyperlink ref="D28" location="'Δ. ΠΡΩΤ.ΣΥΡΟΥ'!Print_Area" display="Σύρου" xr:uid="{00000000-0004-0000-0100-00001A000000}"/>
    <hyperlink ref="D29" location="'Δ. ΠΡΩΤ.ΤΡΙΚΑΛΩΝ'!Print_Area" display="Τρικάλων" xr:uid="{00000000-0004-0000-0100-00001B000000}"/>
    <hyperlink ref="D30" location="'Δ. ΠΡΩΤ.ΤΡΙΠΟΛΗΣ'!Print_Titles" display="Τρίπολης" xr:uid="{00000000-0004-0000-0100-00001C000000}"/>
    <hyperlink ref="D31" location="'Δ. ΠΡΩΤ.ΧΑΛΚΙΔΟΣ'!Print_Titles" display="Χαλκίδας" xr:uid="{00000000-0004-0000-0100-00001D000000}"/>
    <hyperlink ref="D32" location="'Δ. ΠΡΩΤ.ΧΑΝΙΩΝ'!Print_Titles" display="Χανίων" xr:uid="{00000000-0004-0000-0100-00001E000000}"/>
    <hyperlink ref="B12" location="'ΣΥΝΟΛΙΚΟΣ ΠΙΝΑΚΑΣ Δ.ΕΦΕΤΕΙΩΝ  '!Print_Area" display="Σύνολo ΕΦΕΤΕΙΩΝ" xr:uid="{00000000-0004-0000-0100-00001F000000}"/>
    <hyperlink ref="B3" location="'Δ. ΕΦ. ΑΘΗΝΩΝ'!Print_Area" display="Αθήνας" xr:uid="{00000000-0004-0000-0100-000020000000}"/>
    <hyperlink ref="B4" location="'Δ. ΕΦ. ΘΕΣΣΑΛΟΝΙΚΗΣ'!Print_Area" display="Θεσσαλονίκης" xr:uid="{00000000-0004-0000-0100-000021000000}"/>
    <hyperlink ref="B5" location="'Δ. ΕΦ. ΙΩΑΝΝΙΝΩΝ'!Print_Area" display="Ιωαννίνων" xr:uid="{00000000-0004-0000-0100-000022000000}"/>
    <hyperlink ref="B6" location="'Δ. ΕΦ. ΚΟΜΟΤΗΝΗΣ'!Print_Area" display="Κομοτηνής" xr:uid="{00000000-0004-0000-0100-000023000000}"/>
    <hyperlink ref="B7" location="'Δ. ΕΦ. ΛΑΡΙΣΑΣ'!Print_Area" display="Λάρισας" xr:uid="{00000000-0004-0000-0100-000024000000}"/>
    <hyperlink ref="B8" location="'Δ. ΕΦ. ΠΑΤΡΩΝ'!A1" display="Πάτρας" xr:uid="{00000000-0004-0000-0100-000025000000}"/>
    <hyperlink ref="B9" location="'Δ. ΕΦ.ΠΕΙΡΑΙΩΣ'!Print_Area" display="Πειραιά" xr:uid="{00000000-0004-0000-0100-000026000000}"/>
    <hyperlink ref="B10" location="'Δ. ΕΦ. ΤΡΙΠΟΛΗΣ'!Print_Titles" display="Τρίπολης" xr:uid="{00000000-0004-0000-0100-000027000000}"/>
    <hyperlink ref="B11" location="'Δ. ΕΦ.ΧΑΝΙΩΝ'!Print_Area" display="Χανίων" xr:uid="{00000000-0004-0000-0100-000028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92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183</v>
      </c>
      <c r="C6" s="153">
        <v>101</v>
      </c>
      <c r="D6" s="153">
        <v>28</v>
      </c>
      <c r="E6" s="153">
        <f>B6+C6+D6</f>
        <v>312</v>
      </c>
      <c r="F6" s="153">
        <v>22</v>
      </c>
      <c r="G6" s="153">
        <v>30</v>
      </c>
      <c r="H6" s="153">
        <v>1</v>
      </c>
      <c r="I6" s="153">
        <v>0</v>
      </c>
      <c r="J6" s="153">
        <f>SUM(G6:I6)</f>
        <v>31</v>
      </c>
      <c r="K6" s="153">
        <v>179</v>
      </c>
      <c r="L6" s="153">
        <v>105</v>
      </c>
      <c r="M6" s="151">
        <v>19</v>
      </c>
      <c r="N6" s="151">
        <f>SUM(K6:M6)</f>
        <v>303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24</v>
      </c>
      <c r="C7" s="153">
        <v>6</v>
      </c>
      <c r="D7" s="153">
        <v>0</v>
      </c>
      <c r="E7" s="153">
        <f>B7+C7+D7</f>
        <v>30</v>
      </c>
      <c r="F7" s="153">
        <v>10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34</v>
      </c>
      <c r="L7" s="153">
        <v>6</v>
      </c>
      <c r="M7" s="151">
        <v>0</v>
      </c>
      <c r="N7" s="148">
        <f>SUM(K7:M7)</f>
        <v>40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1134</v>
      </c>
      <c r="C8" s="153">
        <v>568</v>
      </c>
      <c r="D8" s="153">
        <v>153</v>
      </c>
      <c r="E8" s="153">
        <f>B8+C8+D8</f>
        <v>1855</v>
      </c>
      <c r="F8" s="153">
        <v>262</v>
      </c>
      <c r="G8" s="153">
        <v>151</v>
      </c>
      <c r="H8" s="153">
        <v>2</v>
      </c>
      <c r="I8" s="153">
        <v>0</v>
      </c>
      <c r="J8" s="153">
        <f>SUM(G8:I8)</f>
        <v>153</v>
      </c>
      <c r="K8" s="153">
        <v>1225</v>
      </c>
      <c r="L8" s="153">
        <v>555</v>
      </c>
      <c r="M8" s="120">
        <v>184</v>
      </c>
      <c r="N8" s="144">
        <f>SUM(K8:M8)</f>
        <v>1964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1341</v>
      </c>
      <c r="C9" s="148">
        <f>SUM(C6:C8)</f>
        <v>675</v>
      </c>
      <c r="D9" s="148">
        <f>SUM(D6:D8)</f>
        <v>181</v>
      </c>
      <c r="E9" s="153">
        <f>B9+C9+D9</f>
        <v>2197</v>
      </c>
      <c r="F9" s="15">
        <f>SUM(F6:F8)</f>
        <v>294</v>
      </c>
      <c r="G9" s="15">
        <f>SUM(G6:G8)</f>
        <v>181</v>
      </c>
      <c r="H9" s="15">
        <f>SUM(H6:H8)</f>
        <v>3</v>
      </c>
      <c r="I9" s="15">
        <f>SUM(I6:I8)</f>
        <v>0</v>
      </c>
      <c r="J9" s="153">
        <f>SUM(G9:I9)</f>
        <v>184</v>
      </c>
      <c r="K9" s="15">
        <f>SUM(K6:K8)</f>
        <v>1438</v>
      </c>
      <c r="L9" s="15">
        <f>SUM(L6:L8)</f>
        <v>666</v>
      </c>
      <c r="M9" s="15">
        <f>SUM(M6:M8)</f>
        <v>203</v>
      </c>
      <c r="N9" s="144">
        <f>SUM(N6:N8)</f>
        <v>2307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03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7" ht="20.100000000000001" customHeight="1" x14ac:dyDescent="0.2">
      <c r="A14" s="19" t="s">
        <v>15</v>
      </c>
      <c r="B14" s="20">
        <v>54</v>
      </c>
      <c r="C14" s="77">
        <v>63</v>
      </c>
      <c r="D14" s="77">
        <v>66</v>
      </c>
      <c r="E14" s="65">
        <v>0</v>
      </c>
      <c r="F14" s="151">
        <f>SUM(B14:E14)</f>
        <v>183</v>
      </c>
      <c r="G14" s="21">
        <v>88</v>
      </c>
      <c r="H14" s="20">
        <v>3</v>
      </c>
      <c r="I14" s="5">
        <v>10</v>
      </c>
      <c r="J14" s="5">
        <v>0</v>
      </c>
      <c r="K14" s="155">
        <f>SUM(G14:J14)</f>
        <v>101</v>
      </c>
      <c r="L14" s="20">
        <v>23</v>
      </c>
      <c r="M14" s="5">
        <v>3</v>
      </c>
      <c r="N14" s="5">
        <v>2</v>
      </c>
      <c r="O14" s="67">
        <v>0</v>
      </c>
      <c r="P14" s="77">
        <f>SUM(L14:O14)</f>
        <v>28</v>
      </c>
    </row>
    <row r="15" spans="1:17" ht="20.100000000000001" customHeight="1" x14ac:dyDescent="0.2">
      <c r="A15" s="152" t="s">
        <v>16</v>
      </c>
      <c r="B15" s="23">
        <v>9</v>
      </c>
      <c r="C15" s="77">
        <v>7</v>
      </c>
      <c r="D15" s="77">
        <v>8</v>
      </c>
      <c r="E15" s="66">
        <v>0</v>
      </c>
      <c r="F15" s="151">
        <f>SUM(B15:E15)</f>
        <v>24</v>
      </c>
      <c r="G15" s="24">
        <v>4</v>
      </c>
      <c r="H15" s="23">
        <v>0</v>
      </c>
      <c r="I15" s="5">
        <v>2</v>
      </c>
      <c r="J15" s="5">
        <v>0</v>
      </c>
      <c r="K15" s="155">
        <f>SUM(G15:J15)</f>
        <v>6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521</v>
      </c>
      <c r="C16" s="77">
        <v>217</v>
      </c>
      <c r="D16" s="77">
        <v>396</v>
      </c>
      <c r="E16" s="66">
        <v>0</v>
      </c>
      <c r="F16" s="151">
        <f>SUM(B16:E16)</f>
        <v>1134</v>
      </c>
      <c r="G16" s="24">
        <v>446</v>
      </c>
      <c r="H16" s="23">
        <v>21</v>
      </c>
      <c r="I16" s="5">
        <v>101</v>
      </c>
      <c r="J16" s="5">
        <v>0</v>
      </c>
      <c r="K16" s="155">
        <f>SUM(G16:J16)</f>
        <v>568</v>
      </c>
      <c r="L16" s="23">
        <v>104</v>
      </c>
      <c r="M16" s="5">
        <v>24</v>
      </c>
      <c r="N16" s="5">
        <v>25</v>
      </c>
      <c r="O16" s="68">
        <v>0</v>
      </c>
      <c r="P16" s="77">
        <f>SUM(L16:O16)</f>
        <v>153</v>
      </c>
    </row>
    <row r="17" spans="1:18" ht="20.100000000000001" customHeight="1" x14ac:dyDescent="0.2">
      <c r="A17" s="152" t="s">
        <v>7</v>
      </c>
      <c r="B17" s="23">
        <f>SUM(B14:B16)</f>
        <v>584</v>
      </c>
      <c r="C17" s="23">
        <f>SUM(C14:C16)</f>
        <v>287</v>
      </c>
      <c r="D17" s="23">
        <f>SUM(D14:D16)</f>
        <v>470</v>
      </c>
      <c r="E17" s="23">
        <f>SUM(E14:E16)</f>
        <v>0</v>
      </c>
      <c r="F17" s="151">
        <f>SUM(B17:E17)</f>
        <v>1341</v>
      </c>
      <c r="G17" s="24">
        <f>SUM(G14:G16)</f>
        <v>538</v>
      </c>
      <c r="H17" s="24">
        <f>SUM(H14:H16)</f>
        <v>24</v>
      </c>
      <c r="I17" s="21">
        <f>SUM(I14:I16)</f>
        <v>113</v>
      </c>
      <c r="J17" s="21">
        <f>SUM(J14:J16)</f>
        <v>0</v>
      </c>
      <c r="K17" s="151">
        <f>SUM(G17:J17)</f>
        <v>675</v>
      </c>
      <c r="L17" s="24">
        <f>SUM(L14:L16)</f>
        <v>127</v>
      </c>
      <c r="M17" s="21">
        <f>SUM(M14:M16)</f>
        <v>27</v>
      </c>
      <c r="N17" s="21">
        <f>SUM(N14:N16)</f>
        <v>27</v>
      </c>
      <c r="O17" s="24">
        <f>SUM(O14:O16)</f>
        <v>0</v>
      </c>
      <c r="P17" s="77">
        <f>SUM(L17:O17)</f>
        <v>181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39</v>
      </c>
      <c r="C21" s="151">
        <v>61</v>
      </c>
      <c r="D21" s="151">
        <v>65</v>
      </c>
      <c r="E21" s="151">
        <v>14</v>
      </c>
      <c r="F21" s="151">
        <f>SUM(B21:E21)</f>
        <v>179</v>
      </c>
      <c r="G21" s="151">
        <v>81</v>
      </c>
      <c r="H21" s="151">
        <v>16</v>
      </c>
      <c r="I21" s="151">
        <v>8</v>
      </c>
      <c r="J21" s="151">
        <v>0</v>
      </c>
      <c r="K21" s="151">
        <f>SUM(G21:J21)</f>
        <v>105</v>
      </c>
      <c r="L21" s="151">
        <v>14</v>
      </c>
      <c r="M21" s="151">
        <v>1</v>
      </c>
      <c r="N21" s="151">
        <v>4</v>
      </c>
      <c r="O21" s="151">
        <v>0</v>
      </c>
      <c r="P21" s="151">
        <f>SUM(L21:O21)</f>
        <v>19</v>
      </c>
    </row>
    <row r="22" spans="1:18" ht="20.100000000000001" customHeight="1" x14ac:dyDescent="0.2">
      <c r="A22" s="153" t="s">
        <v>16</v>
      </c>
      <c r="B22" s="151">
        <v>9</v>
      </c>
      <c r="C22" s="151">
        <v>7</v>
      </c>
      <c r="D22" s="151">
        <v>8</v>
      </c>
      <c r="E22" s="151">
        <v>10</v>
      </c>
      <c r="F22" s="151">
        <f>SUM(B22:E22)</f>
        <v>34</v>
      </c>
      <c r="G22" s="151">
        <v>3</v>
      </c>
      <c r="H22" s="151">
        <v>2</v>
      </c>
      <c r="I22" s="151">
        <v>0</v>
      </c>
      <c r="J22" s="151">
        <v>1</v>
      </c>
      <c r="K22" s="151">
        <f>SUM(G22:J22)</f>
        <v>6</v>
      </c>
      <c r="L22" s="151">
        <v>0</v>
      </c>
      <c r="M22" s="151">
        <v>0</v>
      </c>
      <c r="N22" s="172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433</v>
      </c>
      <c r="C23" s="151">
        <v>210</v>
      </c>
      <c r="D23" s="151">
        <v>375</v>
      </c>
      <c r="E23" s="151">
        <v>207</v>
      </c>
      <c r="F23" s="151">
        <f>SUM(B23:E23)</f>
        <v>1225</v>
      </c>
      <c r="G23" s="151">
        <v>439</v>
      </c>
      <c r="H23" s="151">
        <v>37</v>
      </c>
      <c r="I23" s="151">
        <v>78</v>
      </c>
      <c r="J23" s="151">
        <v>1</v>
      </c>
      <c r="K23" s="151">
        <f>SUM(G23:J23)</f>
        <v>555</v>
      </c>
      <c r="L23" s="151">
        <v>124</v>
      </c>
      <c r="M23" s="151">
        <v>19</v>
      </c>
      <c r="N23" s="151">
        <v>22</v>
      </c>
      <c r="O23" s="151">
        <v>19</v>
      </c>
      <c r="P23" s="151">
        <f>SUM(L23:O23)</f>
        <v>184</v>
      </c>
    </row>
    <row r="24" spans="1:18" ht="20.100000000000001" customHeight="1" x14ac:dyDescent="0.2">
      <c r="A24" s="15" t="s">
        <v>7</v>
      </c>
      <c r="B24" s="148">
        <f>SUM(B21:B23)</f>
        <v>481</v>
      </c>
      <c r="C24" s="148">
        <f>SUM(C21:C23)</f>
        <v>278</v>
      </c>
      <c r="D24" s="148">
        <f>SUM(D21:D23)</f>
        <v>448</v>
      </c>
      <c r="E24" s="148">
        <f>SUM(E21:E23)</f>
        <v>231</v>
      </c>
      <c r="F24" s="148">
        <f>SUM(B24:E24)</f>
        <v>1438</v>
      </c>
      <c r="G24" s="148">
        <f>SUM(G21:G23)</f>
        <v>523</v>
      </c>
      <c r="H24" s="148">
        <f>SUM(H21:H23)</f>
        <v>55</v>
      </c>
      <c r="I24" s="148">
        <f>SUM(I21:I23)</f>
        <v>86</v>
      </c>
      <c r="J24" s="148">
        <f>SUM(J21:J23)</f>
        <v>2</v>
      </c>
      <c r="K24" s="148">
        <f>SUM(G24:J24)</f>
        <v>666</v>
      </c>
      <c r="L24" s="148">
        <f>SUM(L21:L23)</f>
        <v>138</v>
      </c>
      <c r="M24" s="148">
        <f>SUM(M21:M23)</f>
        <v>20</v>
      </c>
      <c r="N24" s="148">
        <f>SUM(N21:N23)</f>
        <v>26</v>
      </c>
      <c r="O24" s="185">
        <f>SUM(O21:O23)</f>
        <v>19</v>
      </c>
      <c r="P24" s="148">
        <f>SUM(P21:P23)</f>
        <v>203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74" t="s">
        <v>93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7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7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79</v>
      </c>
      <c r="C6" s="153">
        <v>92</v>
      </c>
      <c r="D6" s="153">
        <v>80</v>
      </c>
      <c r="E6" s="153">
        <f>B6+C6+D6</f>
        <v>251</v>
      </c>
      <c r="F6" s="153">
        <v>42</v>
      </c>
      <c r="G6" s="153">
        <v>29</v>
      </c>
      <c r="H6" s="153">
        <v>0</v>
      </c>
      <c r="I6" s="153">
        <v>0</v>
      </c>
      <c r="J6" s="153">
        <f>SUM(G6:I6)</f>
        <v>29</v>
      </c>
      <c r="K6" s="153">
        <v>103</v>
      </c>
      <c r="L6" s="153">
        <v>85</v>
      </c>
      <c r="M6" s="151">
        <v>76</v>
      </c>
      <c r="N6" s="151">
        <f>SUM(K6:M6)</f>
        <v>264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63</v>
      </c>
      <c r="C7" s="153">
        <v>20</v>
      </c>
      <c r="D7" s="153">
        <v>13</v>
      </c>
      <c r="E7" s="153">
        <f>B7+C7+D7</f>
        <v>96</v>
      </c>
      <c r="F7" s="153">
        <v>37</v>
      </c>
      <c r="G7" s="153">
        <v>18</v>
      </c>
      <c r="H7" s="153">
        <v>0</v>
      </c>
      <c r="I7" s="153">
        <v>0</v>
      </c>
      <c r="J7" s="153">
        <f>SUM(G7:I7)</f>
        <v>18</v>
      </c>
      <c r="K7" s="153">
        <v>85</v>
      </c>
      <c r="L7" s="153">
        <v>19</v>
      </c>
      <c r="M7" s="151">
        <v>11</v>
      </c>
      <c r="N7" s="148">
        <f>SUM(K7:M7)</f>
        <v>115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275</v>
      </c>
      <c r="C8" s="153">
        <v>338</v>
      </c>
      <c r="D8" s="153">
        <v>165</v>
      </c>
      <c r="E8" s="153">
        <f>B8+C8+D8</f>
        <v>778</v>
      </c>
      <c r="F8" s="153">
        <v>343</v>
      </c>
      <c r="G8" s="153">
        <v>371</v>
      </c>
      <c r="H8" s="153">
        <v>3</v>
      </c>
      <c r="I8" s="153">
        <v>5</v>
      </c>
      <c r="J8" s="153">
        <f>SUM(G8:I8)</f>
        <v>379</v>
      </c>
      <c r="K8" s="153">
        <v>319</v>
      </c>
      <c r="L8" s="153">
        <v>268</v>
      </c>
      <c r="M8" s="120">
        <v>155</v>
      </c>
      <c r="N8" s="144">
        <f>SUM(K8:M8)</f>
        <v>742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417</v>
      </c>
      <c r="C9" s="148">
        <f>SUM(C6:C8)</f>
        <v>450</v>
      </c>
      <c r="D9" s="148">
        <f>SUM(D6:D8)</f>
        <v>258</v>
      </c>
      <c r="E9" s="153">
        <f>B9+C9+D9</f>
        <v>1125</v>
      </c>
      <c r="F9" s="15">
        <f>SUM(F6:F8)</f>
        <v>422</v>
      </c>
      <c r="G9" s="15">
        <f>SUM(G6:G8)</f>
        <v>418</v>
      </c>
      <c r="H9" s="15">
        <f>SUM(H6:H8)</f>
        <v>3</v>
      </c>
      <c r="I9" s="15">
        <f>SUM(I6:I8)</f>
        <v>5</v>
      </c>
      <c r="J9" s="153">
        <f>SUM(G9:I9)</f>
        <v>426</v>
      </c>
      <c r="K9" s="15">
        <f>SUM(K6:K8)</f>
        <v>507</v>
      </c>
      <c r="L9" s="15">
        <f>SUM(L6:L8)</f>
        <v>372</v>
      </c>
      <c r="M9" s="15">
        <f>SUM(M6:M8)</f>
        <v>242</v>
      </c>
      <c r="N9" s="144">
        <f>SUM(N6:N8)</f>
        <v>1121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7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7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7" ht="18.95" customHeight="1" x14ac:dyDescent="0.2">
      <c r="A13" s="81" t="s">
        <v>3</v>
      </c>
      <c r="B13" s="203" t="s">
        <v>171</v>
      </c>
      <c r="C13" s="144">
        <v>2022</v>
      </c>
      <c r="D13" s="144">
        <v>2023</v>
      </c>
      <c r="E13" s="144">
        <v>2024</v>
      </c>
      <c r="F13" s="151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1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1" t="s">
        <v>7</v>
      </c>
    </row>
    <row r="14" spans="1:17" ht="20.100000000000001" customHeight="1" x14ac:dyDescent="0.2">
      <c r="A14" s="19" t="s">
        <v>15</v>
      </c>
      <c r="B14" s="20">
        <v>10</v>
      </c>
      <c r="C14" s="77">
        <v>4</v>
      </c>
      <c r="D14" s="77">
        <v>65</v>
      </c>
      <c r="E14" s="65">
        <v>0</v>
      </c>
      <c r="F14" s="151">
        <f>SUM(B14:E14)</f>
        <v>79</v>
      </c>
      <c r="G14" s="21">
        <v>30</v>
      </c>
      <c r="H14" s="20">
        <v>52</v>
      </c>
      <c r="I14" s="5">
        <v>10</v>
      </c>
      <c r="J14" s="5">
        <v>0</v>
      </c>
      <c r="K14" s="155">
        <f>SUM(G14:J14)</f>
        <v>92</v>
      </c>
      <c r="L14" s="20">
        <v>61</v>
      </c>
      <c r="M14" s="5">
        <v>13</v>
      </c>
      <c r="N14" s="5">
        <v>6</v>
      </c>
      <c r="O14" s="67">
        <v>0</v>
      </c>
      <c r="P14" s="77">
        <f>SUM(L14:O14)</f>
        <v>80</v>
      </c>
    </row>
    <row r="15" spans="1:17" ht="20.100000000000001" customHeight="1" x14ac:dyDescent="0.2">
      <c r="A15" s="152" t="s">
        <v>16</v>
      </c>
      <c r="B15" s="23">
        <v>0</v>
      </c>
      <c r="C15" s="77">
        <v>6</v>
      </c>
      <c r="D15" s="77">
        <v>57</v>
      </c>
      <c r="E15" s="66">
        <v>0</v>
      </c>
      <c r="F15" s="151">
        <f>SUM(B15:E15)</f>
        <v>63</v>
      </c>
      <c r="G15" s="24">
        <v>0</v>
      </c>
      <c r="H15" s="23">
        <v>17</v>
      </c>
      <c r="I15" s="5">
        <v>3</v>
      </c>
      <c r="J15" s="5">
        <v>0</v>
      </c>
      <c r="K15" s="155">
        <f>SUM(G15:J15)</f>
        <v>20</v>
      </c>
      <c r="L15" s="23">
        <v>2</v>
      </c>
      <c r="M15" s="5">
        <v>3</v>
      </c>
      <c r="N15" s="5">
        <v>8</v>
      </c>
      <c r="O15" s="68">
        <v>0</v>
      </c>
      <c r="P15" s="77">
        <f>SUM(L15:O15)</f>
        <v>13</v>
      </c>
    </row>
    <row r="16" spans="1:17" ht="20.100000000000001" customHeight="1" x14ac:dyDescent="0.2">
      <c r="A16" s="152" t="s">
        <v>17</v>
      </c>
      <c r="B16" s="23">
        <v>37</v>
      </c>
      <c r="C16" s="77">
        <v>43</v>
      </c>
      <c r="D16" s="77">
        <v>195</v>
      </c>
      <c r="E16" s="66">
        <v>0</v>
      </c>
      <c r="F16" s="151">
        <f>SUM(B16:E16)</f>
        <v>275</v>
      </c>
      <c r="G16" s="24">
        <v>75</v>
      </c>
      <c r="H16" s="23">
        <v>184</v>
      </c>
      <c r="I16" s="5">
        <v>79</v>
      </c>
      <c r="J16" s="5">
        <v>0</v>
      </c>
      <c r="K16" s="155">
        <f>SUM(G16:J16)</f>
        <v>338</v>
      </c>
      <c r="L16" s="23">
        <v>102</v>
      </c>
      <c r="M16" s="5">
        <v>58</v>
      </c>
      <c r="N16" s="5">
        <v>5</v>
      </c>
      <c r="O16" s="68">
        <v>0</v>
      </c>
      <c r="P16" s="77">
        <f>SUM(L16:O16)</f>
        <v>165</v>
      </c>
    </row>
    <row r="17" spans="1:18" ht="20.100000000000001" customHeight="1" x14ac:dyDescent="0.2">
      <c r="A17" s="152" t="s">
        <v>7</v>
      </c>
      <c r="B17" s="23">
        <f>SUM(B14:B16)</f>
        <v>47</v>
      </c>
      <c r="C17" s="23">
        <f>SUM(C14:C16)</f>
        <v>53</v>
      </c>
      <c r="D17" s="23">
        <f>SUM(D14:D16)</f>
        <v>317</v>
      </c>
      <c r="E17" s="23">
        <f>SUM(E14:E16)</f>
        <v>0</v>
      </c>
      <c r="F17" s="151">
        <f>SUM(B17:E17)</f>
        <v>417</v>
      </c>
      <c r="G17" s="24">
        <f>SUM(G14:G16)</f>
        <v>105</v>
      </c>
      <c r="H17" s="24">
        <f>SUM(H14:H16)</f>
        <v>253</v>
      </c>
      <c r="I17" s="21">
        <f>SUM(I14:I16)</f>
        <v>92</v>
      </c>
      <c r="J17" s="21">
        <f>SUM(J14:J16)</f>
        <v>0</v>
      </c>
      <c r="K17" s="151">
        <f>SUM(G17:J17)</f>
        <v>450</v>
      </c>
      <c r="L17" s="24">
        <f>SUM(L14:L16)</f>
        <v>165</v>
      </c>
      <c r="M17" s="21">
        <f>SUM(M14:M16)</f>
        <v>74</v>
      </c>
      <c r="N17" s="21">
        <f>SUM(N14:N16)</f>
        <v>19</v>
      </c>
      <c r="O17" s="24">
        <f>SUM(O14:O16)</f>
        <v>0</v>
      </c>
      <c r="P17" s="77">
        <f>SUM(L17:O17)</f>
        <v>258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1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1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10</v>
      </c>
      <c r="C21" s="151">
        <v>3</v>
      </c>
      <c r="D21" s="151">
        <v>65</v>
      </c>
      <c r="E21" s="151">
        <v>25</v>
      </c>
      <c r="F21" s="151">
        <f>SUM(B21:E21)</f>
        <v>103</v>
      </c>
      <c r="G21" s="151">
        <v>22</v>
      </c>
      <c r="H21" s="151">
        <v>51</v>
      </c>
      <c r="I21" s="151">
        <v>1</v>
      </c>
      <c r="J21" s="151">
        <v>11</v>
      </c>
      <c r="K21" s="151">
        <f>SUM(G21:J21)</f>
        <v>85</v>
      </c>
      <c r="L21" s="151">
        <v>48</v>
      </c>
      <c r="M21" s="151">
        <v>14</v>
      </c>
      <c r="N21" s="151">
        <v>14</v>
      </c>
      <c r="O21" s="151">
        <v>0</v>
      </c>
      <c r="P21" s="151">
        <f>SUM(L21:O21)</f>
        <v>76</v>
      </c>
    </row>
    <row r="22" spans="1:18" ht="20.100000000000001" customHeight="1" x14ac:dyDescent="0.2">
      <c r="A22" s="153" t="s">
        <v>16</v>
      </c>
      <c r="B22" s="151">
        <v>0</v>
      </c>
      <c r="C22" s="151">
        <v>3</v>
      </c>
      <c r="D22" s="151">
        <v>52</v>
      </c>
      <c r="E22" s="151">
        <v>30</v>
      </c>
      <c r="F22" s="151">
        <f>SUM(B22:E22)</f>
        <v>85</v>
      </c>
      <c r="G22" s="151">
        <v>0</v>
      </c>
      <c r="H22" s="151">
        <v>16</v>
      </c>
      <c r="I22" s="151">
        <v>3</v>
      </c>
      <c r="J22" s="151">
        <v>0</v>
      </c>
      <c r="K22" s="151">
        <f>SUM(G22:J22)</f>
        <v>19</v>
      </c>
      <c r="L22" s="151">
        <v>1</v>
      </c>
      <c r="M22" s="151">
        <v>6</v>
      </c>
      <c r="N22" s="186">
        <v>3</v>
      </c>
      <c r="O22" s="151">
        <v>1</v>
      </c>
      <c r="P22" s="151">
        <f>SUM(L22:O22)</f>
        <v>11</v>
      </c>
    </row>
    <row r="23" spans="1:18" ht="20.100000000000001" customHeight="1" x14ac:dyDescent="0.2">
      <c r="A23" s="153" t="s">
        <v>17</v>
      </c>
      <c r="B23" s="151">
        <v>45</v>
      </c>
      <c r="C23" s="151">
        <v>37</v>
      </c>
      <c r="D23" s="151">
        <v>169</v>
      </c>
      <c r="E23" s="151">
        <v>68</v>
      </c>
      <c r="F23" s="151">
        <f>SUM(B23:E23)</f>
        <v>319</v>
      </c>
      <c r="G23" s="151">
        <v>58</v>
      </c>
      <c r="H23" s="151">
        <v>153</v>
      </c>
      <c r="I23" s="151">
        <v>55</v>
      </c>
      <c r="J23" s="151">
        <v>2</v>
      </c>
      <c r="K23" s="151">
        <f>SUM(G23:J23)</f>
        <v>268</v>
      </c>
      <c r="L23" s="151">
        <v>68</v>
      </c>
      <c r="M23" s="151">
        <v>61</v>
      </c>
      <c r="N23" s="151">
        <v>26</v>
      </c>
      <c r="O23" s="151">
        <v>0</v>
      </c>
      <c r="P23" s="151">
        <f>SUM(L23:O23)</f>
        <v>155</v>
      </c>
    </row>
    <row r="24" spans="1:18" ht="20.100000000000001" customHeight="1" x14ac:dyDescent="0.2">
      <c r="A24" s="15" t="s">
        <v>7</v>
      </c>
      <c r="B24" s="148">
        <f>SUM(B21:B23)</f>
        <v>55</v>
      </c>
      <c r="C24" s="148">
        <f>SUM(C21:C23)</f>
        <v>43</v>
      </c>
      <c r="D24" s="148">
        <f>SUM(D21:D23)</f>
        <v>286</v>
      </c>
      <c r="E24" s="148">
        <f>SUM(E21:E23)</f>
        <v>123</v>
      </c>
      <c r="F24" s="148">
        <f>SUM(B24:E24)</f>
        <v>507</v>
      </c>
      <c r="G24" s="148">
        <f>SUM(G21:G23)</f>
        <v>80</v>
      </c>
      <c r="H24" s="148">
        <f>SUM(H21:H23)</f>
        <v>220</v>
      </c>
      <c r="I24" s="148">
        <f>SUM(I21:I23)</f>
        <v>59</v>
      </c>
      <c r="J24" s="148">
        <f>SUM(J21:J23)</f>
        <v>13</v>
      </c>
      <c r="K24" s="148">
        <f>SUM(G24:J24)</f>
        <v>372</v>
      </c>
      <c r="L24" s="148">
        <f>SUM(L21:L23)</f>
        <v>117</v>
      </c>
      <c r="M24" s="148">
        <f>SUM(M21:M23)</f>
        <v>81</v>
      </c>
      <c r="N24" s="148">
        <f>SUM(N21:N23)</f>
        <v>43</v>
      </c>
      <c r="O24" s="148">
        <v>0</v>
      </c>
      <c r="P24" s="148">
        <f>SUM(P21:P23)</f>
        <v>242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38"/>
  <sheetViews>
    <sheetView view="pageBreakPreview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9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8</v>
      </c>
      <c r="C6" s="153">
        <v>55</v>
      </c>
      <c r="D6" s="153">
        <v>37</v>
      </c>
      <c r="E6" s="153">
        <f>B6+C6+D6</f>
        <v>100</v>
      </c>
      <c r="F6" s="153">
        <v>25</v>
      </c>
      <c r="G6" s="153">
        <v>24</v>
      </c>
      <c r="H6" s="153">
        <v>0</v>
      </c>
      <c r="I6" s="153">
        <v>0</v>
      </c>
      <c r="J6" s="153">
        <f>SUM(G6:I6)</f>
        <v>24</v>
      </c>
      <c r="K6" s="153">
        <v>17</v>
      </c>
      <c r="L6" s="153">
        <v>57</v>
      </c>
      <c r="M6" s="151">
        <v>27</v>
      </c>
      <c r="N6" s="151">
        <f>SUM(K6:M6)</f>
        <v>101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4</v>
      </c>
      <c r="C7" s="153">
        <v>6</v>
      </c>
      <c r="D7" s="153">
        <v>1</v>
      </c>
      <c r="E7" s="153">
        <f>B7+C7+D7</f>
        <v>11</v>
      </c>
      <c r="F7" s="153">
        <v>2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6</v>
      </c>
      <c r="M7" s="151">
        <v>4</v>
      </c>
      <c r="N7" s="148">
        <f>SUM(K7:M7)</f>
        <v>13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109</v>
      </c>
      <c r="C8" s="153">
        <v>207</v>
      </c>
      <c r="D8" s="153">
        <v>88</v>
      </c>
      <c r="E8" s="153">
        <f>B8+C8+D8</f>
        <v>404</v>
      </c>
      <c r="F8" s="153">
        <v>103</v>
      </c>
      <c r="G8" s="153">
        <v>93</v>
      </c>
      <c r="H8" s="153">
        <v>0</v>
      </c>
      <c r="I8" s="153">
        <v>1</v>
      </c>
      <c r="J8" s="153">
        <f>SUM(G8:I8)</f>
        <v>94</v>
      </c>
      <c r="K8" s="153">
        <v>127</v>
      </c>
      <c r="L8" s="153">
        <v>203</v>
      </c>
      <c r="M8" s="120">
        <v>83</v>
      </c>
      <c r="N8" s="144">
        <f>SUM(K8:M8)</f>
        <v>413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121</v>
      </c>
      <c r="C9" s="148">
        <f>SUM(C6:C8)</f>
        <v>268</v>
      </c>
      <c r="D9" s="148">
        <f>SUM(D6:D8)</f>
        <v>126</v>
      </c>
      <c r="E9" s="153">
        <f>B9+C9+D9</f>
        <v>515</v>
      </c>
      <c r="F9" s="15">
        <f>SUM(F6:F8)</f>
        <v>130</v>
      </c>
      <c r="G9" s="15">
        <f>SUM(G6:G8)</f>
        <v>117</v>
      </c>
      <c r="H9" s="15">
        <f>SUM(H6:H8)</f>
        <v>0</v>
      </c>
      <c r="I9" s="15">
        <f>SUM(I6:I8)</f>
        <v>1</v>
      </c>
      <c r="J9" s="153">
        <f>SUM(G9:I9)</f>
        <v>118</v>
      </c>
      <c r="K9" s="15">
        <f>SUM(K6:K8)</f>
        <v>147</v>
      </c>
      <c r="L9" s="15">
        <f>SUM(L6:L8)</f>
        <v>266</v>
      </c>
      <c r="M9" s="15">
        <f>SUM(M6:M8)</f>
        <v>114</v>
      </c>
      <c r="N9" s="144">
        <f>SUM(N6:N8)</f>
        <v>527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2</v>
      </c>
      <c r="C14" s="77">
        <v>2</v>
      </c>
      <c r="D14" s="77">
        <v>4</v>
      </c>
      <c r="E14" s="65">
        <v>0</v>
      </c>
      <c r="F14" s="151">
        <f>SUM(B14:E14)</f>
        <v>8</v>
      </c>
      <c r="G14" s="21">
        <v>14</v>
      </c>
      <c r="H14" s="20">
        <v>13</v>
      </c>
      <c r="I14" s="5">
        <v>28</v>
      </c>
      <c r="J14" s="5">
        <v>0</v>
      </c>
      <c r="K14" s="155">
        <f>SUM(G14:J14)</f>
        <v>55</v>
      </c>
      <c r="L14" s="20">
        <v>12</v>
      </c>
      <c r="M14" s="5">
        <v>11</v>
      </c>
      <c r="N14" s="5">
        <v>14</v>
      </c>
      <c r="O14" s="67">
        <v>0</v>
      </c>
      <c r="P14" s="77">
        <f>SUM(L14:O14)</f>
        <v>37</v>
      </c>
    </row>
    <row r="15" spans="1:16" ht="20.100000000000001" customHeight="1" x14ac:dyDescent="0.2">
      <c r="A15" s="152" t="s">
        <v>16</v>
      </c>
      <c r="B15" s="23">
        <v>2</v>
      </c>
      <c r="C15" s="77">
        <v>0</v>
      </c>
      <c r="D15" s="77">
        <v>2</v>
      </c>
      <c r="E15" s="66">
        <v>0</v>
      </c>
      <c r="F15" s="151">
        <f>SUM(B15:E15)</f>
        <v>4</v>
      </c>
      <c r="G15" s="24">
        <v>1</v>
      </c>
      <c r="H15" s="23">
        <v>0</v>
      </c>
      <c r="I15" s="5">
        <v>5</v>
      </c>
      <c r="J15" s="5">
        <v>0</v>
      </c>
      <c r="K15" s="155">
        <f>SUM(G15:J15)</f>
        <v>6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36</v>
      </c>
      <c r="C16" s="77">
        <v>19</v>
      </c>
      <c r="D16" s="77">
        <v>54</v>
      </c>
      <c r="E16" s="66">
        <v>0</v>
      </c>
      <c r="F16" s="151">
        <f>SUM(B16:E16)</f>
        <v>109</v>
      </c>
      <c r="G16" s="24">
        <v>64</v>
      </c>
      <c r="H16" s="23">
        <v>47</v>
      </c>
      <c r="I16" s="5">
        <v>96</v>
      </c>
      <c r="J16" s="5">
        <v>0</v>
      </c>
      <c r="K16" s="155">
        <f>SUM(G16:J16)</f>
        <v>207</v>
      </c>
      <c r="L16" s="23">
        <v>34</v>
      </c>
      <c r="M16" s="5">
        <v>32</v>
      </c>
      <c r="N16" s="5">
        <v>22</v>
      </c>
      <c r="O16" s="68">
        <v>0</v>
      </c>
      <c r="P16" s="77">
        <f>SUM(L16:O16)</f>
        <v>88</v>
      </c>
    </row>
    <row r="17" spans="1:18" ht="20.100000000000001" customHeight="1" x14ac:dyDescent="0.2">
      <c r="A17" s="152" t="s">
        <v>7</v>
      </c>
      <c r="B17" s="23">
        <f>SUM(B14:B16)</f>
        <v>40</v>
      </c>
      <c r="C17" s="23">
        <f>SUM(C14:C16)</f>
        <v>21</v>
      </c>
      <c r="D17" s="23">
        <f>SUM(D14:D16)</f>
        <v>60</v>
      </c>
      <c r="E17" s="23">
        <f>SUM(E14:E16)</f>
        <v>0</v>
      </c>
      <c r="F17" s="151">
        <f>SUM(B17:E17)</f>
        <v>121</v>
      </c>
      <c r="G17" s="24">
        <f>SUM(G14:G16)</f>
        <v>79</v>
      </c>
      <c r="H17" s="24">
        <f>SUM(H14:H16)</f>
        <v>60</v>
      </c>
      <c r="I17" s="21">
        <f>SUM(I14:I16)</f>
        <v>129</v>
      </c>
      <c r="J17" s="21">
        <f>SUM(J14:J16)</f>
        <v>0</v>
      </c>
      <c r="K17" s="151">
        <f>SUM(G17:J17)</f>
        <v>268</v>
      </c>
      <c r="L17" s="24">
        <f>SUM(L14:L16)</f>
        <v>47</v>
      </c>
      <c r="M17" s="21">
        <f>SUM(M14:M16)</f>
        <v>43</v>
      </c>
      <c r="N17" s="21">
        <f>SUM(N14:N16)</f>
        <v>36</v>
      </c>
      <c r="O17" s="24">
        <f>SUM(O14:O16)</f>
        <v>0</v>
      </c>
      <c r="P17" s="77">
        <f>SUM(L17:O17)</f>
        <v>126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5</v>
      </c>
      <c r="D21" s="151">
        <v>6</v>
      </c>
      <c r="E21" s="151">
        <v>6</v>
      </c>
      <c r="F21" s="151">
        <f>SUM(B21:E21)</f>
        <v>17</v>
      </c>
      <c r="G21" s="151">
        <v>17</v>
      </c>
      <c r="H21" s="151">
        <v>12</v>
      </c>
      <c r="I21" s="151">
        <v>23</v>
      </c>
      <c r="J21" s="151">
        <v>5</v>
      </c>
      <c r="K21" s="151">
        <f>SUM(G21:J21)</f>
        <v>57</v>
      </c>
      <c r="L21" s="151">
        <v>6</v>
      </c>
      <c r="M21" s="151">
        <v>6</v>
      </c>
      <c r="N21" s="151">
        <v>15</v>
      </c>
      <c r="O21" s="151">
        <v>0</v>
      </c>
      <c r="P21" s="151">
        <f>SUM(L21:O21)</f>
        <v>27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1</v>
      </c>
      <c r="E22" s="151">
        <v>1</v>
      </c>
      <c r="F22" s="151">
        <f>SUM(B22:E22)</f>
        <v>3</v>
      </c>
      <c r="G22" s="151">
        <v>2</v>
      </c>
      <c r="H22" s="151">
        <v>0</v>
      </c>
      <c r="I22" s="151">
        <v>4</v>
      </c>
      <c r="J22" s="151">
        <v>0</v>
      </c>
      <c r="K22" s="151">
        <f>SUM(G22:J22)</f>
        <v>6</v>
      </c>
      <c r="L22" s="151">
        <v>0</v>
      </c>
      <c r="M22" s="151">
        <v>0</v>
      </c>
      <c r="N22" s="186">
        <v>2</v>
      </c>
      <c r="O22" s="151">
        <v>2</v>
      </c>
      <c r="P22" s="151">
        <f>SUM(L22:O22)</f>
        <v>4</v>
      </c>
    </row>
    <row r="23" spans="1:18" ht="20.100000000000001" customHeight="1" x14ac:dyDescent="0.2">
      <c r="A23" s="153" t="s">
        <v>17</v>
      </c>
      <c r="B23" s="151">
        <v>28</v>
      </c>
      <c r="C23" s="151">
        <v>21</v>
      </c>
      <c r="D23" s="151">
        <v>16</v>
      </c>
      <c r="E23" s="151">
        <v>62</v>
      </c>
      <c r="F23" s="151">
        <f>SUM(B23:E23)</f>
        <v>127</v>
      </c>
      <c r="G23" s="151">
        <v>47</v>
      </c>
      <c r="H23" s="151">
        <v>39</v>
      </c>
      <c r="I23" s="151">
        <v>114</v>
      </c>
      <c r="J23" s="151">
        <v>3</v>
      </c>
      <c r="K23" s="151">
        <f>SUM(G23:J23)</f>
        <v>203</v>
      </c>
      <c r="L23" s="151">
        <v>38</v>
      </c>
      <c r="M23" s="151">
        <v>18</v>
      </c>
      <c r="N23" s="151">
        <v>26</v>
      </c>
      <c r="O23" s="151">
        <v>1</v>
      </c>
      <c r="P23" s="151">
        <f>SUM(L23:O23)</f>
        <v>83</v>
      </c>
    </row>
    <row r="24" spans="1:18" ht="20.100000000000001" customHeight="1" x14ac:dyDescent="0.2">
      <c r="A24" s="15" t="s">
        <v>7</v>
      </c>
      <c r="B24" s="148">
        <f>SUM(B21:B23)</f>
        <v>29</v>
      </c>
      <c r="C24" s="148">
        <f>SUM(C21:C23)</f>
        <v>26</v>
      </c>
      <c r="D24" s="148">
        <f>SUM(D21:D23)</f>
        <v>23</v>
      </c>
      <c r="E24" s="148">
        <f>SUM(E21:E23)</f>
        <v>69</v>
      </c>
      <c r="F24" s="148">
        <f>SUM(B24:E24)</f>
        <v>147</v>
      </c>
      <c r="G24" s="148">
        <f>SUM(G21:G23)</f>
        <v>66</v>
      </c>
      <c r="H24" s="148">
        <f>SUM(H21:H23)</f>
        <v>51</v>
      </c>
      <c r="I24" s="148">
        <f>SUM(I21:I23)</f>
        <v>141</v>
      </c>
      <c r="J24" s="148">
        <f>SUM(J21:J23)</f>
        <v>8</v>
      </c>
      <c r="K24" s="148">
        <f>SUM(G24:J24)</f>
        <v>266</v>
      </c>
      <c r="L24" s="148">
        <f>SUM(L21:L23)</f>
        <v>44</v>
      </c>
      <c r="M24" s="148">
        <f>SUM(M21:M23)</f>
        <v>24</v>
      </c>
      <c r="N24" s="148">
        <f>SUM(N21:N23)</f>
        <v>43</v>
      </c>
      <c r="O24" s="246">
        <f>SUM(O21:O23)</f>
        <v>3</v>
      </c>
      <c r="P24" s="148">
        <f>SUM(P21:P23)</f>
        <v>114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136</v>
      </c>
      <c r="E27" s="95">
        <v>24</v>
      </c>
      <c r="F27" s="96">
        <v>5</v>
      </c>
      <c r="G27" s="96">
        <v>4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24</v>
      </c>
      <c r="F37" s="112">
        <f>SUM(F27:F36)</f>
        <v>5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50</v>
      </c>
      <c r="C6" s="153">
        <v>75</v>
      </c>
      <c r="D6" s="153">
        <v>43</v>
      </c>
      <c r="E6" s="153">
        <f>B6+C6+D6</f>
        <v>168</v>
      </c>
      <c r="F6" s="153">
        <v>20</v>
      </c>
      <c r="G6" s="153">
        <v>20</v>
      </c>
      <c r="H6" s="153">
        <v>0</v>
      </c>
      <c r="I6" s="153">
        <v>0</v>
      </c>
      <c r="J6" s="153">
        <f>SUM(G6:I6)</f>
        <v>20</v>
      </c>
      <c r="K6" s="153">
        <v>32</v>
      </c>
      <c r="L6" s="153">
        <v>97</v>
      </c>
      <c r="M6" s="151">
        <v>39</v>
      </c>
      <c r="N6" s="194">
        <f>SUM(K6:M6)</f>
        <v>168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4</v>
      </c>
      <c r="D7" s="153">
        <v>0</v>
      </c>
      <c r="E7" s="153">
        <f>B7+C7+D7</f>
        <v>5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1</v>
      </c>
      <c r="L7" s="153">
        <v>1</v>
      </c>
      <c r="M7" s="151">
        <v>3</v>
      </c>
      <c r="N7" s="194">
        <f>SUM(K7:M7)</f>
        <v>5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370</v>
      </c>
      <c r="C8" s="153">
        <v>366</v>
      </c>
      <c r="D8" s="153">
        <v>155</v>
      </c>
      <c r="E8" s="153">
        <f>B8+C8+D8</f>
        <v>891</v>
      </c>
      <c r="F8" s="153">
        <v>71</v>
      </c>
      <c r="G8" s="153">
        <v>108</v>
      </c>
      <c r="H8" s="153">
        <v>0</v>
      </c>
      <c r="I8" s="153">
        <v>0</v>
      </c>
      <c r="J8" s="153">
        <f>SUM(G8:I8)</f>
        <v>108</v>
      </c>
      <c r="K8" s="153">
        <v>251</v>
      </c>
      <c r="L8" s="153">
        <v>433</v>
      </c>
      <c r="M8" s="120">
        <v>170</v>
      </c>
      <c r="N8" s="194">
        <f>SUM(K8:M8)</f>
        <v>854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421</v>
      </c>
      <c r="C9" s="148">
        <f>SUM(C6:C8)</f>
        <v>445</v>
      </c>
      <c r="D9" s="148">
        <f>SUM(D6:D8)</f>
        <v>198</v>
      </c>
      <c r="E9" s="153">
        <f>B9+C9+D9</f>
        <v>1064</v>
      </c>
      <c r="F9" s="15">
        <f>SUM(F6:F8)</f>
        <v>91</v>
      </c>
      <c r="G9" s="15">
        <f>SUM(G6:G8)</f>
        <v>128</v>
      </c>
      <c r="H9" s="15">
        <f>SUM(H6:H8)</f>
        <v>0</v>
      </c>
      <c r="I9" s="15">
        <f>SUM(I6:I8)</f>
        <v>0</v>
      </c>
      <c r="J9" s="153">
        <f>SUM(G9:I9)</f>
        <v>128</v>
      </c>
      <c r="K9" s="15">
        <f>SUM(K6:K8)</f>
        <v>284</v>
      </c>
      <c r="L9" s="15">
        <f>SUM(L6:L8)</f>
        <v>531</v>
      </c>
      <c r="M9" s="15">
        <f>SUM(M6:M8)</f>
        <v>212</v>
      </c>
      <c r="N9" s="144">
        <f>SUM(N6:N8)</f>
        <v>1027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15</v>
      </c>
      <c r="D14" s="77">
        <v>35</v>
      </c>
      <c r="E14" s="65">
        <v>0</v>
      </c>
      <c r="F14" s="151">
        <f>SUM(B14:E14)</f>
        <v>50</v>
      </c>
      <c r="G14" s="21">
        <v>43</v>
      </c>
      <c r="H14" s="20">
        <v>30</v>
      </c>
      <c r="I14" s="5">
        <v>2</v>
      </c>
      <c r="J14" s="5">
        <v>0</v>
      </c>
      <c r="K14" s="155">
        <f>SUM(G14:J14)</f>
        <v>75</v>
      </c>
      <c r="L14" s="20">
        <v>37</v>
      </c>
      <c r="M14" s="5">
        <v>1</v>
      </c>
      <c r="N14" s="5">
        <v>5</v>
      </c>
      <c r="O14" s="67">
        <v>0</v>
      </c>
      <c r="P14" s="77">
        <f>SUM(L14:O14)</f>
        <v>43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0</v>
      </c>
      <c r="F15" s="151">
        <f>SUM(B15:E15)</f>
        <v>1</v>
      </c>
      <c r="G15" s="24">
        <v>4</v>
      </c>
      <c r="H15" s="23">
        <v>0</v>
      </c>
      <c r="I15" s="5">
        <v>0</v>
      </c>
      <c r="J15" s="5">
        <v>0</v>
      </c>
      <c r="K15" s="155">
        <f>SUM(G15:J15)</f>
        <v>4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28</v>
      </c>
      <c r="C16" s="77">
        <v>105</v>
      </c>
      <c r="D16" s="77">
        <v>237</v>
      </c>
      <c r="E16" s="66">
        <v>0</v>
      </c>
      <c r="F16" s="151">
        <f>SUM(B16:E16)</f>
        <v>370</v>
      </c>
      <c r="G16" s="24">
        <v>274</v>
      </c>
      <c r="H16" s="23">
        <v>80</v>
      </c>
      <c r="I16" s="5">
        <v>12</v>
      </c>
      <c r="J16" s="5">
        <v>0</v>
      </c>
      <c r="K16" s="155">
        <f>SUM(G16:J16)</f>
        <v>366</v>
      </c>
      <c r="L16" s="23">
        <v>120</v>
      </c>
      <c r="M16" s="5">
        <v>21</v>
      </c>
      <c r="N16" s="5">
        <v>14</v>
      </c>
      <c r="O16" s="68">
        <v>0</v>
      </c>
      <c r="P16" s="77">
        <f>SUM(L16:O16)</f>
        <v>155</v>
      </c>
    </row>
    <row r="17" spans="1:18" ht="20.100000000000001" customHeight="1" x14ac:dyDescent="0.2">
      <c r="A17" s="152" t="s">
        <v>7</v>
      </c>
      <c r="B17" s="23">
        <f>SUM(B14:B16)</f>
        <v>28</v>
      </c>
      <c r="C17" s="23">
        <f>SUM(C14:C16)</f>
        <v>120</v>
      </c>
      <c r="D17" s="23">
        <f>SUM(D14:D16)</f>
        <v>273</v>
      </c>
      <c r="E17" s="23">
        <f>SUM(E14:E16)</f>
        <v>0</v>
      </c>
      <c r="F17" s="151">
        <f>SUM(B17:E17)</f>
        <v>421</v>
      </c>
      <c r="G17" s="24">
        <f>SUM(G14:G16)</f>
        <v>321</v>
      </c>
      <c r="H17" s="24">
        <f>SUM(H14:H16)</f>
        <v>110</v>
      </c>
      <c r="I17" s="21">
        <f>SUM(I14:I16)</f>
        <v>14</v>
      </c>
      <c r="J17" s="21">
        <f>SUM(J14:J16)</f>
        <v>0</v>
      </c>
      <c r="K17" s="151">
        <f>SUM(G17:J17)</f>
        <v>445</v>
      </c>
      <c r="L17" s="24">
        <f>SUM(L14:L16)</f>
        <v>157</v>
      </c>
      <c r="M17" s="21">
        <f>SUM(M14:M16)</f>
        <v>22</v>
      </c>
      <c r="N17" s="21">
        <f>SUM(N14:N16)</f>
        <v>19</v>
      </c>
      <c r="O17" s="24">
        <f>SUM(O14:O16)</f>
        <v>0</v>
      </c>
      <c r="P17" s="77">
        <f>SUM(L17:O17)</f>
        <v>198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8</v>
      </c>
      <c r="D21" s="151">
        <v>15</v>
      </c>
      <c r="E21" s="151">
        <v>8</v>
      </c>
      <c r="F21" s="151">
        <f>SUM(B21:E21)</f>
        <v>32</v>
      </c>
      <c r="G21" s="151">
        <v>32</v>
      </c>
      <c r="H21" s="151">
        <v>36</v>
      </c>
      <c r="I21" s="151">
        <v>21</v>
      </c>
      <c r="J21" s="151">
        <v>8</v>
      </c>
      <c r="K21" s="151">
        <f>SUM(G21:J21)</f>
        <v>97</v>
      </c>
      <c r="L21" s="151">
        <v>35</v>
      </c>
      <c r="M21" s="151">
        <v>2</v>
      </c>
      <c r="N21" s="151">
        <v>2</v>
      </c>
      <c r="O21" s="151">
        <v>0</v>
      </c>
      <c r="P21" s="151">
        <f>SUM(L21:O21)</f>
        <v>39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0</v>
      </c>
      <c r="F22" s="151">
        <f>SUM(B22:E22)</f>
        <v>1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3</v>
      </c>
      <c r="M22" s="151">
        <v>0</v>
      </c>
      <c r="N22" s="186">
        <v>0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30</v>
      </c>
      <c r="C23" s="151">
        <v>62</v>
      </c>
      <c r="D23" s="151">
        <v>121</v>
      </c>
      <c r="E23" s="151">
        <v>38</v>
      </c>
      <c r="F23" s="151">
        <f>SUM(B23:E23)</f>
        <v>251</v>
      </c>
      <c r="G23" s="151">
        <v>199</v>
      </c>
      <c r="H23" s="151">
        <v>109</v>
      </c>
      <c r="I23" s="151">
        <v>122</v>
      </c>
      <c r="J23" s="151">
        <v>3</v>
      </c>
      <c r="K23" s="151">
        <f>SUM(G23:J23)</f>
        <v>433</v>
      </c>
      <c r="L23" s="151">
        <v>133</v>
      </c>
      <c r="M23" s="151">
        <v>30</v>
      </c>
      <c r="N23" s="151">
        <v>2</v>
      </c>
      <c r="O23" s="151">
        <v>5</v>
      </c>
      <c r="P23" s="151">
        <f>SUM(L23:O23)</f>
        <v>170</v>
      </c>
    </row>
    <row r="24" spans="1:18" ht="20.100000000000001" customHeight="1" x14ac:dyDescent="0.2">
      <c r="A24" s="15" t="s">
        <v>7</v>
      </c>
      <c r="B24" s="148">
        <f>SUM(B21:B23)</f>
        <v>31</v>
      </c>
      <c r="C24" s="148">
        <f>SUM(C21:C23)</f>
        <v>70</v>
      </c>
      <c r="D24" s="148">
        <f>SUM(D21:D23)</f>
        <v>137</v>
      </c>
      <c r="E24" s="148">
        <f>SUM(E21:E23)</f>
        <v>46</v>
      </c>
      <c r="F24" s="148">
        <f>SUM(B24:E24)</f>
        <v>284</v>
      </c>
      <c r="G24" s="148">
        <f>SUM(G21:G23)</f>
        <v>232</v>
      </c>
      <c r="H24" s="148">
        <f>SUM(H21:H23)</f>
        <v>145</v>
      </c>
      <c r="I24" s="148">
        <f>SUM(I21:I23)</f>
        <v>143</v>
      </c>
      <c r="J24" s="148">
        <f>SUM(J21:J23)</f>
        <v>11</v>
      </c>
      <c r="K24" s="148">
        <f>SUM(G24:J24)</f>
        <v>531</v>
      </c>
      <c r="L24" s="148">
        <f>SUM(L21:L23)</f>
        <v>171</v>
      </c>
      <c r="M24" s="148">
        <f>SUM(M21:M23)</f>
        <v>32</v>
      </c>
      <c r="N24" s="148">
        <f>SUM(N21:N23)</f>
        <v>4</v>
      </c>
      <c r="O24" s="185">
        <f>SUM(O21:O23)</f>
        <v>5</v>
      </c>
      <c r="P24" s="148">
        <f>SUM(P21:P23)</f>
        <v>212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10</v>
      </c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137</v>
      </c>
      <c r="E27" s="95">
        <v>17</v>
      </c>
      <c r="F27" s="96">
        <v>3</v>
      </c>
      <c r="G27" s="96">
        <v>5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138</v>
      </c>
      <c r="E28" s="95">
        <v>3</v>
      </c>
      <c r="F28" s="99">
        <v>3</v>
      </c>
      <c r="G28" s="99">
        <v>5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20</v>
      </c>
      <c r="F37" s="112">
        <f>SUM(F27:F36)</f>
        <v>6</v>
      </c>
      <c r="G37" s="112">
        <f>SUM(G27:G36)</f>
        <v>10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22</v>
      </c>
      <c r="C6" s="153">
        <v>55</v>
      </c>
      <c r="D6" s="153">
        <v>107</v>
      </c>
      <c r="E6" s="153">
        <f>B6+C6+D6</f>
        <v>184</v>
      </c>
      <c r="F6" s="153">
        <v>7</v>
      </c>
      <c r="G6" s="153">
        <v>37</v>
      </c>
      <c r="H6" s="153">
        <v>2</v>
      </c>
      <c r="I6" s="153">
        <v>0</v>
      </c>
      <c r="J6" s="153">
        <f>SUM(G6:I6)</f>
        <v>39</v>
      </c>
      <c r="K6" s="153">
        <v>5</v>
      </c>
      <c r="L6" s="153">
        <v>37</v>
      </c>
      <c r="M6" s="151">
        <v>110</v>
      </c>
      <c r="N6" s="151">
        <f>SUM(K6:M6)</f>
        <v>152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</v>
      </c>
      <c r="D7" s="153">
        <v>3</v>
      </c>
      <c r="E7" s="153">
        <f>B7+C7+D7</f>
        <v>4</v>
      </c>
      <c r="F7" s="153">
        <v>1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0</v>
      </c>
      <c r="L7" s="153">
        <v>1</v>
      </c>
      <c r="M7" s="151">
        <v>3</v>
      </c>
      <c r="N7" s="148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198</v>
      </c>
      <c r="C8" s="153">
        <v>220</v>
      </c>
      <c r="D8" s="153">
        <v>183</v>
      </c>
      <c r="E8" s="153">
        <f>B8+C8+D8</f>
        <v>601</v>
      </c>
      <c r="F8" s="153">
        <v>138</v>
      </c>
      <c r="G8" s="153">
        <v>121</v>
      </c>
      <c r="H8" s="153">
        <v>1</v>
      </c>
      <c r="I8" s="153">
        <v>0</v>
      </c>
      <c r="J8" s="153">
        <f>SUM(G8:I8)</f>
        <v>122</v>
      </c>
      <c r="K8" s="153">
        <v>211</v>
      </c>
      <c r="L8" s="153">
        <v>184</v>
      </c>
      <c r="M8" s="120">
        <v>222</v>
      </c>
      <c r="N8" s="144">
        <f>SUM(K8:M8)</f>
        <v>617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220</v>
      </c>
      <c r="C9" s="148">
        <f>SUM(C6:C8)</f>
        <v>276</v>
      </c>
      <c r="D9" s="148">
        <f>SUM(D6:D8)</f>
        <v>293</v>
      </c>
      <c r="E9" s="153">
        <f>B9+C9+D9</f>
        <v>789</v>
      </c>
      <c r="F9" s="15">
        <f>SUM(F6:F8)</f>
        <v>146</v>
      </c>
      <c r="G9" s="15">
        <f>SUM(G6:G8)</f>
        <v>159</v>
      </c>
      <c r="H9" s="15">
        <f>SUM(H6:H8)</f>
        <v>3</v>
      </c>
      <c r="I9" s="15">
        <f>SUM(I6:I8)</f>
        <v>0</v>
      </c>
      <c r="J9" s="153">
        <f>SUM(G9:I9)</f>
        <v>162</v>
      </c>
      <c r="K9" s="15">
        <f>SUM(K6:K8)</f>
        <v>216</v>
      </c>
      <c r="L9" s="15">
        <f>SUM(L6:L8)</f>
        <v>222</v>
      </c>
      <c r="M9" s="15">
        <f>SUM(M6:M8)</f>
        <v>335</v>
      </c>
      <c r="N9" s="144">
        <f>SUM(N6:N8)</f>
        <v>773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2</v>
      </c>
      <c r="D14" s="77">
        <v>16</v>
      </c>
      <c r="E14" s="65">
        <v>0</v>
      </c>
      <c r="F14" s="151">
        <f>SUM(B14:E14)</f>
        <v>22</v>
      </c>
      <c r="G14" s="21">
        <v>16</v>
      </c>
      <c r="H14" s="20">
        <v>11</v>
      </c>
      <c r="I14" s="5">
        <v>28</v>
      </c>
      <c r="J14" s="5">
        <v>0</v>
      </c>
      <c r="K14" s="155">
        <f>SUM(G14:J14)</f>
        <v>55</v>
      </c>
      <c r="L14" s="20">
        <v>38</v>
      </c>
      <c r="M14" s="5">
        <v>35</v>
      </c>
      <c r="N14" s="5">
        <v>34</v>
      </c>
      <c r="O14" s="67">
        <v>0</v>
      </c>
      <c r="P14" s="77">
        <f>SUM(L14:O14)</f>
        <v>107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1</v>
      </c>
      <c r="H15" s="23">
        <v>0</v>
      </c>
      <c r="I15" s="5">
        <v>0</v>
      </c>
      <c r="J15" s="5">
        <v>0</v>
      </c>
      <c r="K15" s="155">
        <f>SUM(G15:J15)</f>
        <v>1</v>
      </c>
      <c r="L15" s="23">
        <v>1</v>
      </c>
      <c r="M15" s="5">
        <v>1</v>
      </c>
      <c r="N15" s="5">
        <v>1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92</v>
      </c>
      <c r="C16" s="77">
        <v>24</v>
      </c>
      <c r="D16" s="77">
        <v>82</v>
      </c>
      <c r="E16" s="66">
        <v>0</v>
      </c>
      <c r="F16" s="151">
        <f>SUM(B16:E16)</f>
        <v>198</v>
      </c>
      <c r="G16" s="24">
        <v>84</v>
      </c>
      <c r="H16" s="23">
        <v>39</v>
      </c>
      <c r="I16" s="5">
        <v>97</v>
      </c>
      <c r="J16" s="5">
        <v>0</v>
      </c>
      <c r="K16" s="155">
        <f>SUM(G16:J16)</f>
        <v>220</v>
      </c>
      <c r="L16" s="23">
        <v>60</v>
      </c>
      <c r="M16" s="5">
        <v>90</v>
      </c>
      <c r="N16" s="5">
        <v>33</v>
      </c>
      <c r="O16" s="68">
        <v>0</v>
      </c>
      <c r="P16" s="77">
        <f>SUM(L16:O16)</f>
        <v>183</v>
      </c>
    </row>
    <row r="17" spans="1:18" ht="20.100000000000001" customHeight="1" x14ac:dyDescent="0.2">
      <c r="A17" s="152" t="s">
        <v>7</v>
      </c>
      <c r="B17" s="23">
        <f>SUM(B14:B16)</f>
        <v>96</v>
      </c>
      <c r="C17" s="23">
        <f>SUM(C14:C16)</f>
        <v>26</v>
      </c>
      <c r="D17" s="23">
        <f>SUM(D14:D16)</f>
        <v>98</v>
      </c>
      <c r="E17" s="23">
        <f>SUM(E14:E16)</f>
        <v>0</v>
      </c>
      <c r="F17" s="151">
        <f>SUM(B17:E17)</f>
        <v>220</v>
      </c>
      <c r="G17" s="24">
        <f>SUM(G14:G16)</f>
        <v>101</v>
      </c>
      <c r="H17" s="24">
        <f>SUM(H14:H16)</f>
        <v>50</v>
      </c>
      <c r="I17" s="21">
        <f>SUM(I14:I16)</f>
        <v>125</v>
      </c>
      <c r="J17" s="21">
        <f>SUM(J14:J16)</f>
        <v>0</v>
      </c>
      <c r="K17" s="151">
        <f>SUM(G17:J17)</f>
        <v>276</v>
      </c>
      <c r="L17" s="24">
        <f>SUM(L14:L16)</f>
        <v>99</v>
      </c>
      <c r="M17" s="21">
        <f>SUM(M14:M16)</f>
        <v>126</v>
      </c>
      <c r="N17" s="21">
        <f>SUM(N14:N16)</f>
        <v>68</v>
      </c>
      <c r="O17" s="24">
        <f>SUM(O14:O16)</f>
        <v>0</v>
      </c>
      <c r="P17" s="77">
        <f>SUM(L17:O17)</f>
        <v>293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1</v>
      </c>
      <c r="D21" s="151">
        <v>2</v>
      </c>
      <c r="E21" s="151">
        <v>1</v>
      </c>
      <c r="F21" s="151">
        <f>SUM(B21:E21)</f>
        <v>5</v>
      </c>
      <c r="G21" s="151">
        <v>7</v>
      </c>
      <c r="H21" s="151">
        <v>5</v>
      </c>
      <c r="I21" s="151">
        <v>20</v>
      </c>
      <c r="J21" s="151">
        <v>5</v>
      </c>
      <c r="K21" s="151">
        <f>SUM(G21:J21)</f>
        <v>37</v>
      </c>
      <c r="L21" s="151">
        <v>34</v>
      </c>
      <c r="M21" s="151">
        <v>28</v>
      </c>
      <c r="N21" s="151">
        <v>48</v>
      </c>
      <c r="O21" s="151">
        <v>0</v>
      </c>
      <c r="P21" s="151">
        <f>SUM(L21:O21)</f>
        <v>110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1</v>
      </c>
      <c r="M22" s="151">
        <v>1</v>
      </c>
      <c r="N22" s="178">
        <v>1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79</v>
      </c>
      <c r="C23" s="151">
        <v>33</v>
      </c>
      <c r="D23" s="151">
        <v>21</v>
      </c>
      <c r="E23" s="151">
        <v>78</v>
      </c>
      <c r="F23" s="151">
        <f>SUM(B23:E23)</f>
        <v>211</v>
      </c>
      <c r="G23" s="151">
        <v>40</v>
      </c>
      <c r="H23" s="151">
        <v>20</v>
      </c>
      <c r="I23" s="151">
        <v>103</v>
      </c>
      <c r="J23" s="151">
        <v>21</v>
      </c>
      <c r="K23" s="151">
        <f>SUM(G23:J23)</f>
        <v>184</v>
      </c>
      <c r="L23" s="151">
        <v>89</v>
      </c>
      <c r="M23" s="151">
        <v>61</v>
      </c>
      <c r="N23" s="151">
        <v>69</v>
      </c>
      <c r="O23" s="151">
        <v>3</v>
      </c>
      <c r="P23" s="151">
        <f>SUM(L23:O23)</f>
        <v>222</v>
      </c>
    </row>
    <row r="24" spans="1:18" ht="20.100000000000001" customHeight="1" x14ac:dyDescent="0.2">
      <c r="A24" s="15" t="s">
        <v>7</v>
      </c>
      <c r="B24" s="148">
        <f>SUM(B21:B23)</f>
        <v>80</v>
      </c>
      <c r="C24" s="148">
        <f>SUM(C21:C23)</f>
        <v>34</v>
      </c>
      <c r="D24" s="148">
        <f>SUM(D21:D23)</f>
        <v>23</v>
      </c>
      <c r="E24" s="148">
        <f>SUM(E21:E23)</f>
        <v>79</v>
      </c>
      <c r="F24" s="148">
        <f>SUM(B24:E24)</f>
        <v>216</v>
      </c>
      <c r="G24" s="148">
        <f>SUM(G21:G23)</f>
        <v>48</v>
      </c>
      <c r="H24" s="148">
        <f>SUM(H21:H23)</f>
        <v>25</v>
      </c>
      <c r="I24" s="148">
        <f>SUM(I21:I23)</f>
        <v>123</v>
      </c>
      <c r="J24" s="148">
        <f>SUM(J21:J23)</f>
        <v>26</v>
      </c>
      <c r="K24" s="148">
        <f>SUM(G24:J24)</f>
        <v>222</v>
      </c>
      <c r="L24" s="148">
        <f>SUM(L21:L23)</f>
        <v>124</v>
      </c>
      <c r="M24" s="148">
        <f>SUM(M21:M23)</f>
        <v>90</v>
      </c>
      <c r="N24" s="148">
        <f>SUM(N21:N23)</f>
        <v>118</v>
      </c>
      <c r="O24" s="185">
        <f>SUM(O21:O23)</f>
        <v>3</v>
      </c>
      <c r="P24" s="148">
        <f>SUM(P21:P23)</f>
        <v>335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7</v>
      </c>
      <c r="L26" s="91"/>
      <c r="M26" s="92">
        <v>1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60</v>
      </c>
      <c r="C6" s="153">
        <v>180</v>
      </c>
      <c r="D6" s="153">
        <v>81</v>
      </c>
      <c r="E6" s="153">
        <f>B6+C6+D6</f>
        <v>321</v>
      </c>
      <c r="F6" s="153">
        <v>33</v>
      </c>
      <c r="G6" s="153">
        <v>29</v>
      </c>
      <c r="H6" s="153">
        <v>0</v>
      </c>
      <c r="I6" s="153">
        <v>0</v>
      </c>
      <c r="J6" s="153">
        <f>SUM(G6:I6)</f>
        <v>29</v>
      </c>
      <c r="K6" s="153">
        <v>56</v>
      </c>
      <c r="L6" s="153">
        <v>181</v>
      </c>
      <c r="M6" s="151">
        <v>88</v>
      </c>
      <c r="N6" s="151">
        <f>SUM(K6:M6)</f>
        <v>325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3</v>
      </c>
      <c r="D7" s="153">
        <v>0</v>
      </c>
      <c r="E7" s="153">
        <f>B7+C7+D7</f>
        <v>3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3</v>
      </c>
      <c r="M7" s="151">
        <v>0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183</v>
      </c>
      <c r="C8" s="153">
        <v>644</v>
      </c>
      <c r="D8" s="153">
        <v>205</v>
      </c>
      <c r="E8" s="153">
        <f>B8+C8+D8</f>
        <v>1032</v>
      </c>
      <c r="F8" s="153">
        <v>266</v>
      </c>
      <c r="G8" s="153">
        <v>293</v>
      </c>
      <c r="H8" s="153">
        <v>0</v>
      </c>
      <c r="I8" s="153">
        <v>1</v>
      </c>
      <c r="J8" s="153">
        <f>SUM(G8:I8)</f>
        <v>294</v>
      </c>
      <c r="K8" s="153">
        <v>242</v>
      </c>
      <c r="L8" s="153">
        <v>467</v>
      </c>
      <c r="M8" s="120">
        <v>295</v>
      </c>
      <c r="N8" s="144">
        <f>SUM(K8:M8)</f>
        <v>1004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243</v>
      </c>
      <c r="C9" s="148">
        <f>SUM(C6:C8)</f>
        <v>827</v>
      </c>
      <c r="D9" s="148">
        <f>SUM(D6:D8)</f>
        <v>286</v>
      </c>
      <c r="E9" s="153">
        <f>B9+C9+D9</f>
        <v>1356</v>
      </c>
      <c r="F9" s="15">
        <f>SUM(F6:F8)</f>
        <v>299</v>
      </c>
      <c r="G9" s="15">
        <f>SUM(G6:G8)</f>
        <v>322</v>
      </c>
      <c r="H9" s="15">
        <f>SUM(H6:H8)</f>
        <v>0</v>
      </c>
      <c r="I9" s="15">
        <f>SUM(I6:I8)</f>
        <v>1</v>
      </c>
      <c r="J9" s="153">
        <f>SUM(G9:I9)</f>
        <v>323</v>
      </c>
      <c r="K9" s="15">
        <f>SUM(K6:K8)</f>
        <v>298</v>
      </c>
      <c r="L9" s="15">
        <f>SUM(L6:L8)</f>
        <v>651</v>
      </c>
      <c r="M9" s="15">
        <f>SUM(M6:M8)</f>
        <v>383</v>
      </c>
      <c r="N9" s="144">
        <f>SUM(N6:N8)</f>
        <v>1332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7</v>
      </c>
      <c r="C14" s="77">
        <v>17</v>
      </c>
      <c r="D14" s="77">
        <v>36</v>
      </c>
      <c r="E14" s="65">
        <v>0</v>
      </c>
      <c r="F14" s="151">
        <f>SUM(B14:E14)</f>
        <v>60</v>
      </c>
      <c r="G14" s="21">
        <v>101</v>
      </c>
      <c r="H14" s="20">
        <v>39</v>
      </c>
      <c r="I14" s="5">
        <v>40</v>
      </c>
      <c r="J14" s="5">
        <v>0</v>
      </c>
      <c r="K14" s="155">
        <f>SUM(G14:J14)</f>
        <v>180</v>
      </c>
      <c r="L14" s="20">
        <v>46</v>
      </c>
      <c r="M14" s="5">
        <v>18</v>
      </c>
      <c r="N14" s="5">
        <v>17</v>
      </c>
      <c r="O14" s="67">
        <v>0</v>
      </c>
      <c r="P14" s="77">
        <f>SUM(L14:O14)</f>
        <v>81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1</v>
      </c>
      <c r="H15" s="23">
        <v>0</v>
      </c>
      <c r="I15" s="5">
        <v>2</v>
      </c>
      <c r="J15" s="5">
        <v>0</v>
      </c>
      <c r="K15" s="155">
        <f>SUM(G15:J15)</f>
        <v>3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40</v>
      </c>
      <c r="C16" s="77">
        <v>5</v>
      </c>
      <c r="D16" s="77">
        <v>138</v>
      </c>
      <c r="E16" s="66">
        <v>0</v>
      </c>
      <c r="F16" s="151">
        <f>SUM(B16:E16)</f>
        <v>183</v>
      </c>
      <c r="G16" s="24">
        <v>274</v>
      </c>
      <c r="H16" s="23">
        <v>212</v>
      </c>
      <c r="I16" s="5">
        <v>158</v>
      </c>
      <c r="J16" s="5">
        <v>0</v>
      </c>
      <c r="K16" s="155">
        <f>SUM(G16:J16)</f>
        <v>644</v>
      </c>
      <c r="L16" s="23">
        <v>107</v>
      </c>
      <c r="M16" s="5">
        <v>87</v>
      </c>
      <c r="N16" s="5">
        <v>11</v>
      </c>
      <c r="O16" s="68">
        <v>0</v>
      </c>
      <c r="P16" s="77">
        <f>SUM(L16:O16)</f>
        <v>205</v>
      </c>
    </row>
    <row r="17" spans="1:18" ht="20.100000000000001" customHeight="1" x14ac:dyDescent="0.2">
      <c r="A17" s="152" t="s">
        <v>7</v>
      </c>
      <c r="B17" s="23">
        <f>SUM(B14:B16)</f>
        <v>47</v>
      </c>
      <c r="C17" s="23">
        <f>SUM(C14:C16)</f>
        <v>22</v>
      </c>
      <c r="D17" s="23">
        <f>SUM(D14:D16)</f>
        <v>174</v>
      </c>
      <c r="E17" s="23">
        <f>SUM(E14:E16)</f>
        <v>0</v>
      </c>
      <c r="F17" s="151">
        <f>SUM(B17:E17)</f>
        <v>243</v>
      </c>
      <c r="G17" s="24">
        <f>SUM(G14:G16)</f>
        <v>376</v>
      </c>
      <c r="H17" s="24">
        <f>SUM(H14:H16)</f>
        <v>251</v>
      </c>
      <c r="I17" s="21">
        <f>SUM(I14:I16)</f>
        <v>200</v>
      </c>
      <c r="J17" s="21">
        <f>SUM(J14:J16)</f>
        <v>0</v>
      </c>
      <c r="K17" s="151">
        <f>SUM(G17:J17)</f>
        <v>827</v>
      </c>
      <c r="L17" s="24">
        <f>SUM(L14:L16)</f>
        <v>153</v>
      </c>
      <c r="M17" s="21">
        <f>SUM(M14:M16)</f>
        <v>105</v>
      </c>
      <c r="N17" s="21">
        <f>SUM(N14:N16)</f>
        <v>28</v>
      </c>
      <c r="O17" s="24">
        <f>SUM(O14:O16)</f>
        <v>0</v>
      </c>
      <c r="P17" s="77">
        <f>SUM(L17:O17)</f>
        <v>286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6</v>
      </c>
      <c r="C21" s="151">
        <v>1</v>
      </c>
      <c r="D21" s="151">
        <v>36</v>
      </c>
      <c r="E21" s="151">
        <v>13</v>
      </c>
      <c r="F21" s="151">
        <f>SUM(B21:E21)</f>
        <v>56</v>
      </c>
      <c r="G21" s="151">
        <v>93</v>
      </c>
      <c r="H21" s="151">
        <v>49</v>
      </c>
      <c r="I21" s="151">
        <v>31</v>
      </c>
      <c r="J21" s="151">
        <v>8</v>
      </c>
      <c r="K21" s="151">
        <f>SUM(G21:J21)</f>
        <v>181</v>
      </c>
      <c r="L21" s="151">
        <v>41</v>
      </c>
      <c r="M21" s="151">
        <v>21</v>
      </c>
      <c r="N21" s="151">
        <v>26</v>
      </c>
      <c r="O21" s="151">
        <v>0</v>
      </c>
      <c r="P21" s="151">
        <f>SUM(L21:O21)</f>
        <v>88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1</v>
      </c>
      <c r="H22" s="151">
        <v>0</v>
      </c>
      <c r="I22" s="151">
        <v>2</v>
      </c>
      <c r="J22" s="151">
        <v>0</v>
      </c>
      <c r="K22" s="151">
        <f>SUM(G22:J22)</f>
        <v>3</v>
      </c>
      <c r="L22" s="151">
        <v>0</v>
      </c>
      <c r="M22" s="151">
        <v>0</v>
      </c>
      <c r="N22" s="178">
        <v>0</v>
      </c>
      <c r="O22" s="151">
        <v>0</v>
      </c>
      <c r="P22" s="207">
        <f>SUM(L22:O22)</f>
        <v>0</v>
      </c>
    </row>
    <row r="23" spans="1:18" ht="20.100000000000001" customHeight="1" x14ac:dyDescent="0.2">
      <c r="A23" s="153" t="s">
        <v>17</v>
      </c>
      <c r="B23" s="151">
        <v>37</v>
      </c>
      <c r="C23" s="151">
        <v>8</v>
      </c>
      <c r="D23" s="151">
        <v>120</v>
      </c>
      <c r="E23" s="151">
        <v>77</v>
      </c>
      <c r="F23" s="151">
        <f>SUM(B23:E23)</f>
        <v>242</v>
      </c>
      <c r="G23" s="151">
        <v>173</v>
      </c>
      <c r="H23" s="151">
        <v>123</v>
      </c>
      <c r="I23" s="151">
        <v>156</v>
      </c>
      <c r="J23" s="151">
        <v>15</v>
      </c>
      <c r="K23" s="151">
        <f>SUM(G23:J23)</f>
        <v>467</v>
      </c>
      <c r="L23" s="151">
        <v>174</v>
      </c>
      <c r="M23" s="151">
        <v>99</v>
      </c>
      <c r="N23" s="151">
        <v>19</v>
      </c>
      <c r="O23" s="151">
        <v>3</v>
      </c>
      <c r="P23" s="151">
        <f>SUM(L23:O23)</f>
        <v>295</v>
      </c>
    </row>
    <row r="24" spans="1:18" ht="20.100000000000001" customHeight="1" x14ac:dyDescent="0.2">
      <c r="A24" s="15" t="s">
        <v>7</v>
      </c>
      <c r="B24" s="148">
        <f>SUM(B21:B23)</f>
        <v>43</v>
      </c>
      <c r="C24" s="148">
        <f>SUM(C21:C23)</f>
        <v>9</v>
      </c>
      <c r="D24" s="148">
        <f>SUM(D21:D23)</f>
        <v>156</v>
      </c>
      <c r="E24" s="148">
        <f>SUM(E21:E23)</f>
        <v>90</v>
      </c>
      <c r="F24" s="148">
        <f>SUM(B24:E24)</f>
        <v>298</v>
      </c>
      <c r="G24" s="148">
        <f>SUM(G21:G23)</f>
        <v>267</v>
      </c>
      <c r="H24" s="148">
        <f>SUM(H21:H23)</f>
        <v>172</v>
      </c>
      <c r="I24" s="148">
        <f>SUM(I21:I23)</f>
        <v>189</v>
      </c>
      <c r="J24" s="148">
        <f>SUM(J21:J23)</f>
        <v>23</v>
      </c>
      <c r="K24" s="148">
        <f>SUM(G24:J24)</f>
        <v>651</v>
      </c>
      <c r="L24" s="148">
        <f>SUM(L21:L23)</f>
        <v>215</v>
      </c>
      <c r="M24" s="148">
        <f>SUM(M21:M23)</f>
        <v>120</v>
      </c>
      <c r="N24" s="148">
        <f>SUM(N21:N23)</f>
        <v>45</v>
      </c>
      <c r="O24" s="185">
        <f>SUM(O21:O23)</f>
        <v>3</v>
      </c>
      <c r="P24" s="148">
        <f>SUM(P21:P23)</f>
        <v>383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139</v>
      </c>
      <c r="E27" s="95">
        <v>8</v>
      </c>
      <c r="F27" s="96">
        <v>4</v>
      </c>
      <c r="G27" s="96">
        <v>2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140</v>
      </c>
      <c r="E28" s="95">
        <v>21</v>
      </c>
      <c r="F28" s="99">
        <v>4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29</v>
      </c>
      <c r="F37" s="112">
        <f>SUM(F27:F36)</f>
        <v>8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326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79" t="s">
        <v>14</v>
      </c>
      <c r="N5" s="179" t="s">
        <v>7</v>
      </c>
    </row>
    <row r="6" spans="1:16" ht="20.100000000000001" customHeight="1" x14ac:dyDescent="0.2">
      <c r="A6" s="153" t="s">
        <v>15</v>
      </c>
      <c r="B6" s="178">
        <v>35</v>
      </c>
      <c r="C6" s="153">
        <v>57</v>
      </c>
      <c r="D6" s="153">
        <v>97</v>
      </c>
      <c r="E6" s="153">
        <f>B6+C6+D6</f>
        <v>189</v>
      </c>
      <c r="F6" s="153">
        <v>17</v>
      </c>
      <c r="G6" s="153">
        <v>30</v>
      </c>
      <c r="H6" s="153">
        <v>0</v>
      </c>
      <c r="I6" s="153">
        <v>0</v>
      </c>
      <c r="J6" s="153">
        <f>SUM(G6:I6)</f>
        <v>30</v>
      </c>
      <c r="K6" s="153">
        <v>20</v>
      </c>
      <c r="L6" s="153">
        <v>77</v>
      </c>
      <c r="M6" s="178">
        <v>79</v>
      </c>
      <c r="N6" s="178">
        <f>SUM(K6:M6)</f>
        <v>176</v>
      </c>
      <c r="O6" s="1">
        <f>E6+F6-J6-N6</f>
        <v>0</v>
      </c>
    </row>
    <row r="7" spans="1:16" ht="20.100000000000001" customHeight="1" x14ac:dyDescent="0.2">
      <c r="A7" s="153" t="s">
        <v>16</v>
      </c>
      <c r="B7" s="178">
        <v>1</v>
      </c>
      <c r="C7" s="153">
        <v>6</v>
      </c>
      <c r="D7" s="153">
        <v>11</v>
      </c>
      <c r="E7" s="153">
        <f>B7+C7+D7</f>
        <v>18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78">
        <v>17</v>
      </c>
      <c r="N7" s="175">
        <f>SUM(K7:M7)</f>
        <v>18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78">
        <v>301</v>
      </c>
      <c r="C8" s="153">
        <v>244</v>
      </c>
      <c r="D8" s="153">
        <v>265</v>
      </c>
      <c r="E8" s="153">
        <f>B8+C8+D8</f>
        <v>810</v>
      </c>
      <c r="F8" s="153">
        <v>1305</v>
      </c>
      <c r="G8" s="153">
        <v>1241</v>
      </c>
      <c r="H8" s="153">
        <v>4</v>
      </c>
      <c r="I8" s="153">
        <v>3</v>
      </c>
      <c r="J8" s="153">
        <f>SUM(G8:I8)</f>
        <v>1248</v>
      </c>
      <c r="K8" s="153">
        <v>295</v>
      </c>
      <c r="L8" s="153">
        <v>292</v>
      </c>
      <c r="M8" s="120">
        <v>280</v>
      </c>
      <c r="N8" s="174">
        <f>SUM(K8:M8)</f>
        <v>867</v>
      </c>
      <c r="O8" s="1">
        <f t="shared" si="0"/>
        <v>0</v>
      </c>
    </row>
    <row r="9" spans="1:16" ht="20.100000000000001" customHeight="1" x14ac:dyDescent="0.2">
      <c r="A9" s="205" t="s">
        <v>7</v>
      </c>
      <c r="B9" s="208">
        <f>SUM(B6:B8)</f>
        <v>337</v>
      </c>
      <c r="C9" s="208">
        <f>SUM(C6:C8)</f>
        <v>307</v>
      </c>
      <c r="D9" s="208">
        <f>SUM(D6:D8)</f>
        <v>373</v>
      </c>
      <c r="E9" s="205">
        <f>B9+C9+D9</f>
        <v>1017</v>
      </c>
      <c r="F9" s="205">
        <f>SUM(F6:F8)</f>
        <v>1322</v>
      </c>
      <c r="G9" s="205">
        <f>SUM(G6:G8)</f>
        <v>1271</v>
      </c>
      <c r="H9" s="205">
        <f>SUM(H6:H8)</f>
        <v>4</v>
      </c>
      <c r="I9" s="205">
        <f>SUM(I6:I8)</f>
        <v>3</v>
      </c>
      <c r="J9" s="205">
        <f>SUM(G9:I9)</f>
        <v>1278</v>
      </c>
      <c r="K9" s="205">
        <f>SUM(K6:K8)</f>
        <v>315</v>
      </c>
      <c r="L9" s="205">
        <f>SUM(L6:L8)</f>
        <v>370</v>
      </c>
      <c r="M9" s="205">
        <f>SUM(M6:M8)</f>
        <v>376</v>
      </c>
      <c r="N9" s="206">
        <f>SUM(N6:N8)</f>
        <v>1061</v>
      </c>
      <c r="O9" s="1">
        <f t="shared" si="0"/>
        <v>0</v>
      </c>
    </row>
    <row r="10" spans="1:16" ht="20.25" customHeight="1" x14ac:dyDescent="0.2">
      <c r="A10" s="327" t="s">
        <v>18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9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309" t="s">
        <v>19</v>
      </c>
      <c r="C12" s="307"/>
      <c r="D12" s="307"/>
      <c r="E12" s="307"/>
      <c r="F12" s="308"/>
      <c r="G12" s="309" t="s">
        <v>20</v>
      </c>
      <c r="H12" s="307"/>
      <c r="I12" s="307"/>
      <c r="J12" s="307"/>
      <c r="K12" s="308"/>
      <c r="L12" s="309" t="s">
        <v>21</v>
      </c>
      <c r="M12" s="307"/>
      <c r="N12" s="307"/>
      <c r="O12" s="307"/>
      <c r="P12" s="308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78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78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78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0</v>
      </c>
      <c r="D14" s="77">
        <v>30</v>
      </c>
      <c r="E14" s="65">
        <v>0</v>
      </c>
      <c r="F14" s="178">
        <f>SUM(B14:E14)</f>
        <v>35</v>
      </c>
      <c r="G14" s="21">
        <v>28</v>
      </c>
      <c r="H14" s="20">
        <v>22</v>
      </c>
      <c r="I14" s="5">
        <v>7</v>
      </c>
      <c r="J14" s="5">
        <v>0</v>
      </c>
      <c r="K14" s="155">
        <f>SUM(G14:J14)</f>
        <v>57</v>
      </c>
      <c r="L14" s="20">
        <v>69</v>
      </c>
      <c r="M14" s="5">
        <v>28</v>
      </c>
      <c r="N14" s="5">
        <v>0</v>
      </c>
      <c r="O14" s="67">
        <v>0</v>
      </c>
      <c r="P14" s="77">
        <f>SUM(L14:O14)</f>
        <v>97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0</v>
      </c>
      <c r="F15" s="178">
        <f>SUM(B15:E15)</f>
        <v>1</v>
      </c>
      <c r="G15" s="24">
        <v>0</v>
      </c>
      <c r="H15" s="23">
        <v>6</v>
      </c>
      <c r="I15" s="5">
        <v>0</v>
      </c>
      <c r="J15" s="5">
        <v>0</v>
      </c>
      <c r="K15" s="155">
        <f>SUM(G15:J15)</f>
        <v>6</v>
      </c>
      <c r="L15" s="23">
        <v>0</v>
      </c>
      <c r="M15" s="5">
        <v>11</v>
      </c>
      <c r="N15" s="5">
        <v>0</v>
      </c>
      <c r="O15" s="68">
        <v>0</v>
      </c>
      <c r="P15" s="77">
        <f>SUM(L15:O15)</f>
        <v>11</v>
      </c>
    </row>
    <row r="16" spans="1:16" ht="20.100000000000001" customHeight="1" x14ac:dyDescent="0.2">
      <c r="A16" s="152" t="s">
        <v>17</v>
      </c>
      <c r="B16" s="23">
        <v>40</v>
      </c>
      <c r="C16" s="77">
        <v>8</v>
      </c>
      <c r="D16" s="77">
        <v>253</v>
      </c>
      <c r="E16" s="66">
        <v>0</v>
      </c>
      <c r="F16" s="178">
        <f>SUM(B16:E16)</f>
        <v>301</v>
      </c>
      <c r="G16" s="24">
        <v>108</v>
      </c>
      <c r="H16" s="23">
        <v>87</v>
      </c>
      <c r="I16" s="5">
        <v>50</v>
      </c>
      <c r="J16" s="5">
        <v>0</v>
      </c>
      <c r="K16" s="155">
        <f>SUM(G16:J16)</f>
        <v>245</v>
      </c>
      <c r="L16" s="23">
        <v>190</v>
      </c>
      <c r="M16" s="5">
        <v>53</v>
      </c>
      <c r="N16" s="5">
        <v>22</v>
      </c>
      <c r="O16" s="68">
        <v>0</v>
      </c>
      <c r="P16" s="77">
        <f>SUM(L16:O16)</f>
        <v>265</v>
      </c>
    </row>
    <row r="17" spans="1:18" ht="20.100000000000001" customHeight="1" x14ac:dyDescent="0.2">
      <c r="A17" s="152" t="s">
        <v>7</v>
      </c>
      <c r="B17" s="23">
        <f>SUM(B14:B16)</f>
        <v>45</v>
      </c>
      <c r="C17" s="23">
        <f>SUM(C14:C16)</f>
        <v>8</v>
      </c>
      <c r="D17" s="23">
        <f>SUM(D14:D16)</f>
        <v>284</v>
      </c>
      <c r="E17" s="23">
        <f>SUM(E14:E16)</f>
        <v>0</v>
      </c>
      <c r="F17" s="178">
        <f>SUM(B17:E17)</f>
        <v>337</v>
      </c>
      <c r="G17" s="24">
        <f>SUM(G14:G16)</f>
        <v>136</v>
      </c>
      <c r="H17" s="24">
        <f>SUM(H14:H16)</f>
        <v>115</v>
      </c>
      <c r="I17" s="21">
        <f>SUM(I14:I16)</f>
        <v>57</v>
      </c>
      <c r="J17" s="21">
        <f>SUM(J14:J16)</f>
        <v>0</v>
      </c>
      <c r="K17" s="178">
        <f>SUM(G17:J17)</f>
        <v>308</v>
      </c>
      <c r="L17" s="24">
        <f>SUM(L14:L16)</f>
        <v>259</v>
      </c>
      <c r="M17" s="21">
        <f>SUM(M14:M16)</f>
        <v>92</v>
      </c>
      <c r="N17" s="21">
        <f>SUM(N14:N16)</f>
        <v>22</v>
      </c>
      <c r="O17" s="24">
        <f>SUM(O14:O16)</f>
        <v>0</v>
      </c>
      <c r="P17" s="77">
        <f>SUM(L17:O17)</f>
        <v>373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306" t="s">
        <v>19</v>
      </c>
      <c r="C19" s="307"/>
      <c r="D19" s="307"/>
      <c r="E19" s="307"/>
      <c r="F19" s="308"/>
      <c r="G19" s="309" t="s">
        <v>20</v>
      </c>
      <c r="H19" s="307"/>
      <c r="I19" s="307"/>
      <c r="J19" s="307"/>
      <c r="K19" s="308"/>
      <c r="L19" s="309" t="s">
        <v>21</v>
      </c>
      <c r="M19" s="307"/>
      <c r="N19" s="307"/>
      <c r="O19" s="307"/>
      <c r="P19" s="308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78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78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78" t="s">
        <v>7</v>
      </c>
    </row>
    <row r="21" spans="1:18" ht="20.100000000000001" customHeight="1" x14ac:dyDescent="0.2">
      <c r="A21" s="153" t="s">
        <v>15</v>
      </c>
      <c r="B21" s="178">
        <v>2</v>
      </c>
      <c r="C21" s="178">
        <v>1</v>
      </c>
      <c r="D21" s="178">
        <v>7</v>
      </c>
      <c r="E21" s="178">
        <v>10</v>
      </c>
      <c r="F21" s="178">
        <f>SUM(B21:E21)</f>
        <v>20</v>
      </c>
      <c r="G21" s="178">
        <v>34</v>
      </c>
      <c r="H21" s="178">
        <v>15</v>
      </c>
      <c r="I21" s="178">
        <v>27</v>
      </c>
      <c r="J21" s="178">
        <v>1</v>
      </c>
      <c r="K21" s="178">
        <f>SUM(G21:J21)</f>
        <v>77</v>
      </c>
      <c r="L21" s="178">
        <v>47</v>
      </c>
      <c r="M21" s="178">
        <v>29</v>
      </c>
      <c r="N21" s="194">
        <v>3</v>
      </c>
      <c r="O21" s="178">
        <v>0</v>
      </c>
      <c r="P21" s="178">
        <f>SUM(L21:O21)</f>
        <v>79</v>
      </c>
    </row>
    <row r="22" spans="1:18" ht="20.100000000000001" customHeight="1" x14ac:dyDescent="0.2">
      <c r="A22" s="153" t="s">
        <v>16</v>
      </c>
      <c r="B22" s="178">
        <v>0</v>
      </c>
      <c r="C22" s="178">
        <v>0</v>
      </c>
      <c r="D22" s="178">
        <v>0</v>
      </c>
      <c r="E22" s="178">
        <v>0</v>
      </c>
      <c r="F22" s="178">
        <f>SUM(B22:E22)</f>
        <v>0</v>
      </c>
      <c r="G22" s="178">
        <v>0</v>
      </c>
      <c r="H22" s="178">
        <v>0</v>
      </c>
      <c r="I22" s="178">
        <v>1</v>
      </c>
      <c r="J22" s="178">
        <v>0</v>
      </c>
      <c r="K22" s="178">
        <f>SUM(G22:J22)</f>
        <v>1</v>
      </c>
      <c r="L22" s="178">
        <v>0</v>
      </c>
      <c r="M22" s="178">
        <v>17</v>
      </c>
      <c r="N22" s="194">
        <v>0</v>
      </c>
      <c r="O22" s="178">
        <v>0</v>
      </c>
      <c r="P22" s="178">
        <f>SUM(L22:O22)</f>
        <v>17</v>
      </c>
    </row>
    <row r="23" spans="1:18" ht="20.100000000000001" customHeight="1" x14ac:dyDescent="0.2">
      <c r="A23" s="153" t="s">
        <v>17</v>
      </c>
      <c r="B23" s="178">
        <v>18</v>
      </c>
      <c r="C23" s="178">
        <v>9</v>
      </c>
      <c r="D23" s="178">
        <v>106</v>
      </c>
      <c r="E23" s="178">
        <v>162</v>
      </c>
      <c r="F23" s="178">
        <f>SUM(B23:E23)</f>
        <v>295</v>
      </c>
      <c r="G23" s="178">
        <v>127</v>
      </c>
      <c r="H23" s="178">
        <v>64</v>
      </c>
      <c r="I23" s="178">
        <v>97</v>
      </c>
      <c r="J23" s="178">
        <v>4</v>
      </c>
      <c r="K23" s="178">
        <f>SUM(G23:J23)</f>
        <v>292</v>
      </c>
      <c r="L23" s="178">
        <v>140</v>
      </c>
      <c r="M23" s="178">
        <v>61</v>
      </c>
      <c r="N23" s="194">
        <v>22</v>
      </c>
      <c r="O23" s="178">
        <v>57</v>
      </c>
      <c r="P23" s="178">
        <f>SUM(L23:O23)</f>
        <v>280</v>
      </c>
    </row>
    <row r="24" spans="1:18" ht="20.100000000000001" customHeight="1" x14ac:dyDescent="0.2">
      <c r="A24" s="15" t="s">
        <v>7</v>
      </c>
      <c r="B24" s="175">
        <f>SUM(B21:B23)</f>
        <v>20</v>
      </c>
      <c r="C24" s="175">
        <f>SUM(C21:C23)</f>
        <v>10</v>
      </c>
      <c r="D24" s="175">
        <f>SUM(D21:D23)</f>
        <v>113</v>
      </c>
      <c r="E24" s="175">
        <f>SUM(E21:E23)</f>
        <v>172</v>
      </c>
      <c r="F24" s="175">
        <f>SUM(B24:E24)</f>
        <v>315</v>
      </c>
      <c r="G24" s="175">
        <f>SUM(G21:G23)</f>
        <v>161</v>
      </c>
      <c r="H24" s="175">
        <f>SUM(H21:H23)</f>
        <v>79</v>
      </c>
      <c r="I24" s="175">
        <f>SUM(I21:I23)</f>
        <v>125</v>
      </c>
      <c r="J24" s="175">
        <f>SUM(J21:J23)</f>
        <v>5</v>
      </c>
      <c r="K24" s="175">
        <f>SUM(G24:J24)</f>
        <v>370</v>
      </c>
      <c r="L24" s="175">
        <f>SUM(L21:L23)</f>
        <v>187</v>
      </c>
      <c r="M24" s="175">
        <f>SUM(M21:M23)</f>
        <v>107</v>
      </c>
      <c r="N24" s="175">
        <f>SUM(N21:N23)</f>
        <v>25</v>
      </c>
      <c r="O24" s="185">
        <f>SUM(O21:O23)</f>
        <v>57</v>
      </c>
      <c r="P24" s="175">
        <f>SUM(P21:P23)</f>
        <v>376</v>
      </c>
    </row>
    <row r="25" spans="1:18" ht="113.25" customHeight="1" thickBot="1" x14ac:dyDescent="0.25">
      <c r="A25" s="300" t="s">
        <v>22</v>
      </c>
      <c r="B25" s="310"/>
      <c r="C25" s="310"/>
      <c r="D25" s="311"/>
      <c r="E25" s="176"/>
      <c r="F25" s="312" t="s">
        <v>23</v>
      </c>
      <c r="G25" s="31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13" t="s">
        <v>24</v>
      </c>
      <c r="B26" s="314"/>
      <c r="C26" s="315"/>
      <c r="D26" s="88"/>
      <c r="E26" s="177" t="s">
        <v>25</v>
      </c>
      <c r="F26" s="89" t="s">
        <v>26</v>
      </c>
      <c r="G26" s="90" t="s">
        <v>27</v>
      </c>
      <c r="H26" s="37"/>
      <c r="I26" s="257"/>
      <c r="J26" s="257"/>
      <c r="K26" s="322">
        <v>64</v>
      </c>
      <c r="L26" s="91"/>
      <c r="M26" s="92"/>
      <c r="N26" s="324"/>
      <c r="O26" s="39"/>
      <c r="P26" s="93"/>
    </row>
    <row r="27" spans="1:18" ht="20.100000000000001" customHeight="1" thickTop="1" thickBot="1" x14ac:dyDescent="0.25">
      <c r="A27" s="316"/>
      <c r="B27" s="317"/>
      <c r="C27" s="318"/>
      <c r="D27" s="94" t="s">
        <v>157</v>
      </c>
      <c r="E27" s="95"/>
      <c r="F27" s="96"/>
      <c r="G27" s="96"/>
      <c r="H27" s="37"/>
      <c r="I27" s="257"/>
      <c r="J27" s="257"/>
      <c r="K27" s="323"/>
      <c r="L27" s="97"/>
      <c r="M27" s="98"/>
      <c r="N27" s="325"/>
      <c r="O27" s="39"/>
      <c r="P27" s="93"/>
    </row>
    <row r="28" spans="1:18" ht="20.100000000000001" customHeight="1" thickTop="1" thickBot="1" x14ac:dyDescent="0.25">
      <c r="A28" s="316"/>
      <c r="B28" s="317"/>
      <c r="C28" s="318"/>
      <c r="D28" s="94" t="s">
        <v>158</v>
      </c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16"/>
      <c r="B29" s="317"/>
      <c r="C29" s="318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16"/>
      <c r="B30" s="317"/>
      <c r="C30" s="318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16"/>
      <c r="B31" s="317"/>
      <c r="C31" s="318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16"/>
      <c r="B32" s="317"/>
      <c r="C32" s="318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16"/>
      <c r="B33" s="317"/>
      <c r="C33" s="318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16"/>
      <c r="B34" s="317"/>
      <c r="C34" s="318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16"/>
      <c r="B35" s="317"/>
      <c r="C35" s="318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16"/>
      <c r="B36" s="317"/>
      <c r="C36" s="318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19"/>
      <c r="B37" s="320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</v>
      </c>
      <c r="C6" s="153">
        <v>44</v>
      </c>
      <c r="D6" s="153">
        <v>14</v>
      </c>
      <c r="E6" s="153">
        <f>B6+C6+D6</f>
        <v>64</v>
      </c>
      <c r="F6" s="153">
        <v>20</v>
      </c>
      <c r="G6" s="153">
        <v>20</v>
      </c>
      <c r="H6" s="153">
        <v>0</v>
      </c>
      <c r="I6" s="153">
        <v>0</v>
      </c>
      <c r="J6" s="153">
        <f>SUM(G6:I6)</f>
        <v>20</v>
      </c>
      <c r="K6" s="153">
        <v>2</v>
      </c>
      <c r="L6" s="153">
        <v>36</v>
      </c>
      <c r="M6" s="151">
        <v>26</v>
      </c>
      <c r="N6" s="151">
        <f>SUM(K6:M6)</f>
        <v>64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</v>
      </c>
      <c r="D7" s="153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0</v>
      </c>
      <c r="M7" s="151">
        <v>1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90</v>
      </c>
      <c r="C8" s="153">
        <v>298</v>
      </c>
      <c r="D8" s="153">
        <v>107</v>
      </c>
      <c r="E8" s="153">
        <f>B8+C8+D8</f>
        <v>495</v>
      </c>
      <c r="F8" s="153">
        <v>60</v>
      </c>
      <c r="G8" s="153">
        <v>82</v>
      </c>
      <c r="H8" s="153">
        <v>1</v>
      </c>
      <c r="I8" s="153">
        <v>3</v>
      </c>
      <c r="J8" s="153">
        <f>SUM(G8:I8)</f>
        <v>86</v>
      </c>
      <c r="K8" s="153">
        <v>52</v>
      </c>
      <c r="L8" s="153">
        <v>269</v>
      </c>
      <c r="M8" s="120">
        <v>148</v>
      </c>
      <c r="N8" s="144">
        <f>SUM(K8:M8)</f>
        <v>469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96</v>
      </c>
      <c r="C9" s="148">
        <f>SUM(C6:C8)</f>
        <v>343</v>
      </c>
      <c r="D9" s="148">
        <f>SUM(D6:D8)</f>
        <v>121</v>
      </c>
      <c r="E9" s="153">
        <f>B9+C9+D9</f>
        <v>560</v>
      </c>
      <c r="F9" s="15">
        <f>SUM(F6:F8)</f>
        <v>80</v>
      </c>
      <c r="G9" s="15">
        <f>SUM(G6:G8)</f>
        <v>102</v>
      </c>
      <c r="H9" s="15">
        <f>SUM(H6:H8)</f>
        <v>1</v>
      </c>
      <c r="I9" s="15">
        <f>SUM(I6:I8)</f>
        <v>3</v>
      </c>
      <c r="J9" s="153">
        <f>SUM(G9:I9)</f>
        <v>106</v>
      </c>
      <c r="K9" s="15">
        <f>SUM(K6:K8)</f>
        <v>54</v>
      </c>
      <c r="L9" s="15">
        <f>SUM(L6:L8)</f>
        <v>305</v>
      </c>
      <c r="M9" s="15">
        <f>SUM(M6:M8)</f>
        <v>175</v>
      </c>
      <c r="N9" s="144">
        <f>SUM(N6:N8)</f>
        <v>534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0</v>
      </c>
      <c r="D14" s="77">
        <v>6</v>
      </c>
      <c r="E14" s="65">
        <v>0</v>
      </c>
      <c r="F14" s="151">
        <f>SUM(B14:E14)</f>
        <v>6</v>
      </c>
      <c r="G14" s="21">
        <v>15</v>
      </c>
      <c r="H14" s="20">
        <v>11</v>
      </c>
      <c r="I14" s="5">
        <v>18</v>
      </c>
      <c r="J14" s="5">
        <v>0</v>
      </c>
      <c r="K14" s="155">
        <f>SUM(G14:J14)</f>
        <v>44</v>
      </c>
      <c r="L14" s="20">
        <v>3</v>
      </c>
      <c r="M14" s="5">
        <v>3</v>
      </c>
      <c r="N14" s="5">
        <v>8</v>
      </c>
      <c r="O14" s="67">
        <v>0</v>
      </c>
      <c r="P14" s="77">
        <f>SUM(L14:O14)</f>
        <v>14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1</v>
      </c>
      <c r="H15" s="23">
        <v>0</v>
      </c>
      <c r="I15" s="5">
        <v>0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11</v>
      </c>
      <c r="C16" s="77">
        <v>2</v>
      </c>
      <c r="D16" s="77">
        <v>77</v>
      </c>
      <c r="E16" s="66">
        <v>0</v>
      </c>
      <c r="F16" s="151">
        <f>SUM(B16:E16)</f>
        <v>90</v>
      </c>
      <c r="G16" s="24">
        <v>108</v>
      </c>
      <c r="H16" s="23">
        <v>97</v>
      </c>
      <c r="I16" s="5">
        <v>93</v>
      </c>
      <c r="J16" s="5">
        <v>0</v>
      </c>
      <c r="K16" s="155">
        <f>SUM(G16:J16)</f>
        <v>298</v>
      </c>
      <c r="L16" s="23">
        <v>35</v>
      </c>
      <c r="M16" s="5">
        <v>53</v>
      </c>
      <c r="N16" s="5">
        <v>19</v>
      </c>
      <c r="O16" s="68">
        <v>0</v>
      </c>
      <c r="P16" s="77">
        <f>SUM(L16:O16)</f>
        <v>107</v>
      </c>
    </row>
    <row r="17" spans="1:18" ht="20.100000000000001" customHeight="1" x14ac:dyDescent="0.2">
      <c r="A17" s="152" t="s">
        <v>7</v>
      </c>
      <c r="B17" s="23">
        <f>SUM(B14:B16)</f>
        <v>11</v>
      </c>
      <c r="C17" s="23">
        <f>SUM(C14:C16)</f>
        <v>2</v>
      </c>
      <c r="D17" s="23">
        <f>SUM(D14:D16)</f>
        <v>83</v>
      </c>
      <c r="E17" s="23">
        <f>SUM(E14:E16)</f>
        <v>0</v>
      </c>
      <c r="F17" s="151">
        <f>SUM(B17:E17)</f>
        <v>96</v>
      </c>
      <c r="G17" s="24">
        <f>SUM(G14:G16)</f>
        <v>124</v>
      </c>
      <c r="H17" s="24">
        <f>SUM(H14:H16)</f>
        <v>108</v>
      </c>
      <c r="I17" s="21">
        <f>SUM(I14:I16)</f>
        <v>111</v>
      </c>
      <c r="J17" s="21">
        <f>SUM(J14:J16)</f>
        <v>0</v>
      </c>
      <c r="K17" s="151">
        <f>SUM(G17:J17)</f>
        <v>343</v>
      </c>
      <c r="L17" s="24">
        <f>SUM(L14:L16)</f>
        <v>38</v>
      </c>
      <c r="M17" s="21">
        <f>SUM(M14:M16)</f>
        <v>56</v>
      </c>
      <c r="N17" s="21">
        <f>SUM(N14:N16)</f>
        <v>27</v>
      </c>
      <c r="O17" s="21">
        <f>SUM(O14:O16)</f>
        <v>0</v>
      </c>
      <c r="P17" s="77">
        <f>SUM(L17:O17)</f>
        <v>121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1</v>
      </c>
      <c r="E21" s="151">
        <v>1</v>
      </c>
      <c r="F21" s="151">
        <f>SUM(B21:E21)</f>
        <v>2</v>
      </c>
      <c r="G21" s="151">
        <v>5</v>
      </c>
      <c r="H21" s="151">
        <v>8</v>
      </c>
      <c r="I21" s="151">
        <v>16</v>
      </c>
      <c r="J21" s="151">
        <v>7</v>
      </c>
      <c r="K21" s="151">
        <f>SUM(G21:J21)</f>
        <v>36</v>
      </c>
      <c r="L21" s="151">
        <v>11</v>
      </c>
      <c r="M21" s="151">
        <v>5</v>
      </c>
      <c r="N21" s="151">
        <v>10</v>
      </c>
      <c r="O21" s="151">
        <v>0</v>
      </c>
      <c r="P21" s="151">
        <f>SUM(L21:O21)</f>
        <v>26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1</v>
      </c>
      <c r="M22" s="151">
        <v>0</v>
      </c>
      <c r="N22" s="180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4</v>
      </c>
      <c r="C23" s="151">
        <v>4</v>
      </c>
      <c r="D23" s="151">
        <v>20</v>
      </c>
      <c r="E23" s="151">
        <v>24</v>
      </c>
      <c r="F23" s="151">
        <f>SUM(B23:E23)</f>
        <v>52</v>
      </c>
      <c r="G23" s="151">
        <v>58</v>
      </c>
      <c r="H23" s="151">
        <v>63</v>
      </c>
      <c r="I23" s="151">
        <v>126</v>
      </c>
      <c r="J23" s="151">
        <v>22</v>
      </c>
      <c r="K23" s="151">
        <f>SUM(G23:J23)</f>
        <v>269</v>
      </c>
      <c r="L23" s="151">
        <v>76</v>
      </c>
      <c r="M23" s="151">
        <v>48</v>
      </c>
      <c r="N23" s="151">
        <v>23</v>
      </c>
      <c r="O23" s="151">
        <v>1</v>
      </c>
      <c r="P23" s="151">
        <f>SUM(L23:O23)</f>
        <v>148</v>
      </c>
    </row>
    <row r="24" spans="1:18" ht="20.100000000000001" customHeight="1" x14ac:dyDescent="0.2">
      <c r="A24" s="15" t="s">
        <v>7</v>
      </c>
      <c r="B24" s="148">
        <f>SUM(B21:B23)</f>
        <v>4</v>
      </c>
      <c r="C24" s="148">
        <f>SUM(C21:C23)</f>
        <v>4</v>
      </c>
      <c r="D24" s="148">
        <f>SUM(D21:D23)</f>
        <v>21</v>
      </c>
      <c r="E24" s="148">
        <f>SUM(E21:E23)</f>
        <v>25</v>
      </c>
      <c r="F24" s="148">
        <f>SUM(B24:E24)</f>
        <v>54</v>
      </c>
      <c r="G24" s="148">
        <f>SUM(G21:G23)</f>
        <v>63</v>
      </c>
      <c r="H24" s="148">
        <f>SUM(H21:H23)</f>
        <v>71</v>
      </c>
      <c r="I24" s="148">
        <f>SUM(I21:I23)</f>
        <v>142</v>
      </c>
      <c r="J24" s="148">
        <f>SUM(J21:J23)</f>
        <v>29</v>
      </c>
      <c r="K24" s="148">
        <f>SUM(G24:J24)</f>
        <v>305</v>
      </c>
      <c r="L24" s="148">
        <f>SUM(L21:L23)</f>
        <v>88</v>
      </c>
      <c r="M24" s="148">
        <f>SUM(M21:M23)</f>
        <v>53</v>
      </c>
      <c r="N24" s="148">
        <f>SUM(N21:N23)</f>
        <v>33</v>
      </c>
      <c r="O24" s="185">
        <f>SUM(O21:O23)</f>
        <v>1</v>
      </c>
      <c r="P24" s="148">
        <f>SUM(P21:P23)</f>
        <v>175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141</v>
      </c>
      <c r="E27" s="95">
        <v>7</v>
      </c>
      <c r="F27" s="96">
        <v>3</v>
      </c>
      <c r="G27" s="96">
        <v>7</v>
      </c>
      <c r="H27" s="37">
        <v>2</v>
      </c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142</v>
      </c>
      <c r="E28" s="95">
        <v>13</v>
      </c>
      <c r="F28" s="99">
        <v>4</v>
      </c>
      <c r="G28" s="99">
        <v>7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20</v>
      </c>
      <c r="F37" s="112">
        <f>SUM(F27:F36)</f>
        <v>7</v>
      </c>
      <c r="G37" s="112">
        <f>SUM(G27:G36)</f>
        <v>14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99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14</v>
      </c>
      <c r="J3" s="6"/>
      <c r="K3" s="4" t="s">
        <v>2</v>
      </c>
      <c r="L3" s="141">
        <v>10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39</v>
      </c>
      <c r="C6" s="153">
        <v>94</v>
      </c>
      <c r="D6" s="153">
        <v>42</v>
      </c>
      <c r="E6" s="153">
        <f>B6+C6+D6</f>
        <v>175</v>
      </c>
      <c r="F6" s="153">
        <v>20</v>
      </c>
      <c r="G6" s="153">
        <v>12</v>
      </c>
      <c r="H6" s="153">
        <v>0</v>
      </c>
      <c r="I6" s="153">
        <v>0</v>
      </c>
      <c r="J6" s="153">
        <f>SUM(G6:I6)</f>
        <v>12</v>
      </c>
      <c r="K6" s="153">
        <v>44</v>
      </c>
      <c r="L6" s="153">
        <v>56</v>
      </c>
      <c r="M6" s="151">
        <v>83</v>
      </c>
      <c r="N6" s="151">
        <f>SUM(K6:M6)</f>
        <v>183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52</v>
      </c>
      <c r="D7" s="153">
        <v>11</v>
      </c>
      <c r="E7" s="153">
        <f>B7+C7+D7</f>
        <v>66</v>
      </c>
      <c r="F7" s="153">
        <v>1</v>
      </c>
      <c r="G7" s="153">
        <v>7</v>
      </c>
      <c r="H7" s="153">
        <v>0</v>
      </c>
      <c r="I7" s="153">
        <v>0</v>
      </c>
      <c r="J7" s="153">
        <f>SUM(G7:I7)</f>
        <v>7</v>
      </c>
      <c r="K7" s="153">
        <v>2</v>
      </c>
      <c r="L7" s="153">
        <v>21</v>
      </c>
      <c r="M7" s="151">
        <v>37</v>
      </c>
      <c r="N7" s="148">
        <f>SUM(K7:M7)</f>
        <v>60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214</v>
      </c>
      <c r="C8" s="153">
        <v>467</v>
      </c>
      <c r="D8" s="153">
        <v>209</v>
      </c>
      <c r="E8" s="153">
        <f>B8+C8+D8</f>
        <v>890</v>
      </c>
      <c r="F8" s="153">
        <v>140</v>
      </c>
      <c r="G8" s="153">
        <v>140</v>
      </c>
      <c r="H8" s="153">
        <v>2</v>
      </c>
      <c r="I8" s="153">
        <v>0</v>
      </c>
      <c r="J8" s="153">
        <f>SUM(G8:I8)</f>
        <v>142</v>
      </c>
      <c r="K8" s="153">
        <v>158</v>
      </c>
      <c r="L8" s="153">
        <v>464</v>
      </c>
      <c r="M8" s="120">
        <v>266</v>
      </c>
      <c r="N8" s="144">
        <f>SUM(K8:M8)</f>
        <v>888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256</v>
      </c>
      <c r="C9" s="148">
        <f>SUM(C6:C8)</f>
        <v>613</v>
      </c>
      <c r="D9" s="148">
        <f>SUM(D6:D8)</f>
        <v>262</v>
      </c>
      <c r="E9" s="153">
        <f>B9+C9+D9</f>
        <v>1131</v>
      </c>
      <c r="F9" s="15">
        <f>SUM(F6:F8)</f>
        <v>161</v>
      </c>
      <c r="G9" s="15">
        <f>SUM(G6:G8)</f>
        <v>159</v>
      </c>
      <c r="H9" s="15">
        <f>SUM(H6:H8)</f>
        <v>2</v>
      </c>
      <c r="I9" s="15">
        <f>SUM(I6:I8)</f>
        <v>0</v>
      </c>
      <c r="J9" s="153">
        <f>SUM(G9:I9)</f>
        <v>161</v>
      </c>
      <c r="K9" s="15">
        <f>SUM(K6:K8)</f>
        <v>204</v>
      </c>
      <c r="L9" s="15">
        <f>SUM(L6:L8)</f>
        <v>541</v>
      </c>
      <c r="M9" s="15">
        <f>SUM(M6:M8)</f>
        <v>386</v>
      </c>
      <c r="N9" s="144">
        <f>SUM(N6:N8)</f>
        <v>1131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10</v>
      </c>
      <c r="C14" s="77">
        <v>6</v>
      </c>
      <c r="D14" s="77">
        <v>23</v>
      </c>
      <c r="E14" s="65">
        <v>0</v>
      </c>
      <c r="F14" s="151">
        <f>SUM(B14:E14)</f>
        <v>39</v>
      </c>
      <c r="G14" s="21">
        <v>31</v>
      </c>
      <c r="H14" s="20">
        <v>16</v>
      </c>
      <c r="I14" s="5">
        <v>47</v>
      </c>
      <c r="J14" s="5">
        <v>0</v>
      </c>
      <c r="K14" s="155">
        <f>SUM(G14:J14)</f>
        <v>94</v>
      </c>
      <c r="L14" s="20">
        <v>20</v>
      </c>
      <c r="M14" s="5">
        <v>13</v>
      </c>
      <c r="N14" s="5">
        <v>9</v>
      </c>
      <c r="O14" s="67">
        <v>0</v>
      </c>
      <c r="P14" s="77">
        <f>SUM(L14:O14)</f>
        <v>42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2</v>
      </c>
      <c r="E15" s="66">
        <v>0</v>
      </c>
      <c r="F15" s="151">
        <f>SUM(B15:E15)</f>
        <v>3</v>
      </c>
      <c r="G15" s="24">
        <v>4</v>
      </c>
      <c r="H15" s="23">
        <v>9</v>
      </c>
      <c r="I15" s="5">
        <v>39</v>
      </c>
      <c r="J15" s="5">
        <v>0</v>
      </c>
      <c r="K15" s="155">
        <f>SUM(G15:J15)</f>
        <v>52</v>
      </c>
      <c r="L15" s="23">
        <v>6</v>
      </c>
      <c r="M15" s="5">
        <v>3</v>
      </c>
      <c r="N15" s="5">
        <v>2</v>
      </c>
      <c r="O15" s="68">
        <v>0</v>
      </c>
      <c r="P15" s="77">
        <f>SUM(L15:O15)</f>
        <v>11</v>
      </c>
    </row>
    <row r="16" spans="1:16" ht="20.100000000000001" customHeight="1" x14ac:dyDescent="0.2">
      <c r="A16" s="152" t="s">
        <v>17</v>
      </c>
      <c r="B16" s="23">
        <v>61</v>
      </c>
      <c r="C16" s="77">
        <v>3</v>
      </c>
      <c r="D16" s="77">
        <v>150</v>
      </c>
      <c r="E16" s="66">
        <v>0</v>
      </c>
      <c r="F16" s="151">
        <f>SUM(B16:E16)</f>
        <v>214</v>
      </c>
      <c r="G16" s="24">
        <v>154</v>
      </c>
      <c r="H16" s="23">
        <v>94</v>
      </c>
      <c r="I16" s="5">
        <v>219</v>
      </c>
      <c r="J16" s="5">
        <v>0</v>
      </c>
      <c r="K16" s="155">
        <f>SUM(G16:J16)</f>
        <v>467</v>
      </c>
      <c r="L16" s="23">
        <v>67</v>
      </c>
      <c r="M16" s="5">
        <v>114</v>
      </c>
      <c r="N16" s="5">
        <v>28</v>
      </c>
      <c r="O16" s="68">
        <v>0</v>
      </c>
      <c r="P16" s="77">
        <f>SUM(L16:O16)</f>
        <v>209</v>
      </c>
    </row>
    <row r="17" spans="1:18" ht="20.100000000000001" customHeight="1" x14ac:dyDescent="0.2">
      <c r="A17" s="152" t="s">
        <v>7</v>
      </c>
      <c r="B17" s="23">
        <f>SUM(B14:B16)</f>
        <v>72</v>
      </c>
      <c r="C17" s="23">
        <f>SUM(C14:C16)</f>
        <v>9</v>
      </c>
      <c r="D17" s="23">
        <f>SUM(D14:D16)</f>
        <v>175</v>
      </c>
      <c r="E17" s="23">
        <f>SUM(E14:E16)</f>
        <v>0</v>
      </c>
      <c r="F17" s="151">
        <f>SUM(B17:E17)</f>
        <v>256</v>
      </c>
      <c r="G17" s="24">
        <f>SUM(G14:G16)</f>
        <v>189</v>
      </c>
      <c r="H17" s="24">
        <f>SUM(H14:H16)</f>
        <v>119</v>
      </c>
      <c r="I17" s="21">
        <f>SUM(I14:I16)</f>
        <v>305</v>
      </c>
      <c r="J17" s="21">
        <f>SUM(J14:J16)</f>
        <v>0</v>
      </c>
      <c r="K17" s="151">
        <f>SUM(G17:J17)</f>
        <v>613</v>
      </c>
      <c r="L17" s="24">
        <f>SUM(L14:L16)</f>
        <v>93</v>
      </c>
      <c r="M17" s="21">
        <f>SUM(M14:M16)</f>
        <v>130</v>
      </c>
      <c r="N17" s="21">
        <f>SUM(N14:N16)</f>
        <v>39</v>
      </c>
      <c r="O17" s="24">
        <f>SUM(O14:O16)</f>
        <v>0</v>
      </c>
      <c r="P17" s="77">
        <f>SUM(L17:O17)</f>
        <v>262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9</v>
      </c>
      <c r="C21" s="151">
        <v>6</v>
      </c>
      <c r="D21" s="151">
        <v>14</v>
      </c>
      <c r="E21" s="151">
        <v>15</v>
      </c>
      <c r="F21" s="151">
        <f>SUM(B21:E21)</f>
        <v>44</v>
      </c>
      <c r="G21" s="151">
        <v>16</v>
      </c>
      <c r="H21" s="151">
        <v>8</v>
      </c>
      <c r="I21" s="151">
        <v>31</v>
      </c>
      <c r="J21" s="151">
        <v>1</v>
      </c>
      <c r="K21" s="151">
        <f>SUM(G21:J21)</f>
        <v>56</v>
      </c>
      <c r="L21" s="151">
        <v>29</v>
      </c>
      <c r="M21" s="151">
        <v>18</v>
      </c>
      <c r="N21" s="194">
        <v>33</v>
      </c>
      <c r="O21" s="151">
        <v>3</v>
      </c>
      <c r="P21" s="151">
        <f>SUM(L21:O21)</f>
        <v>83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1</v>
      </c>
      <c r="F22" s="151">
        <f>SUM(B22:E22)</f>
        <v>2</v>
      </c>
      <c r="G22" s="151">
        <v>1</v>
      </c>
      <c r="H22" s="151">
        <v>3</v>
      </c>
      <c r="I22" s="151">
        <v>17</v>
      </c>
      <c r="J22" s="151">
        <v>0</v>
      </c>
      <c r="K22" s="151">
        <f>SUM(G22:J22)</f>
        <v>21</v>
      </c>
      <c r="L22" s="151">
        <v>6</v>
      </c>
      <c r="M22" s="151">
        <v>9</v>
      </c>
      <c r="N22" s="195">
        <v>22</v>
      </c>
      <c r="O22" s="151">
        <v>0</v>
      </c>
      <c r="P22" s="151">
        <f>SUM(L22:O22)</f>
        <v>37</v>
      </c>
    </row>
    <row r="23" spans="1:18" ht="20.100000000000001" customHeight="1" x14ac:dyDescent="0.2">
      <c r="A23" s="153" t="s">
        <v>17</v>
      </c>
      <c r="B23" s="151">
        <v>61</v>
      </c>
      <c r="C23" s="151">
        <v>5</v>
      </c>
      <c r="D23" s="151">
        <v>4</v>
      </c>
      <c r="E23" s="151">
        <v>88</v>
      </c>
      <c r="F23" s="151">
        <f>SUM(B23:E23)</f>
        <v>158</v>
      </c>
      <c r="G23" s="151">
        <v>83</v>
      </c>
      <c r="H23" s="151">
        <v>73</v>
      </c>
      <c r="I23" s="151">
        <v>304</v>
      </c>
      <c r="J23" s="151">
        <v>4</v>
      </c>
      <c r="K23" s="191">
        <f>SUM(G23:J23)</f>
        <v>464</v>
      </c>
      <c r="L23" s="151">
        <v>107</v>
      </c>
      <c r="M23" s="151">
        <v>91</v>
      </c>
      <c r="N23" s="194">
        <v>61</v>
      </c>
      <c r="O23" s="151">
        <v>7</v>
      </c>
      <c r="P23" s="151">
        <f>SUM(L23:O23)</f>
        <v>266</v>
      </c>
    </row>
    <row r="24" spans="1:18" ht="20.100000000000001" customHeight="1" x14ac:dyDescent="0.2">
      <c r="A24" s="15" t="s">
        <v>7</v>
      </c>
      <c r="B24" s="148">
        <f>SUM(B21:B23)</f>
        <v>71</v>
      </c>
      <c r="C24" s="148">
        <f>SUM(C21:C23)</f>
        <v>11</v>
      </c>
      <c r="D24" s="148">
        <f>SUM(D21:D23)</f>
        <v>18</v>
      </c>
      <c r="E24" s="148">
        <f>SUM(E21:E23)</f>
        <v>104</v>
      </c>
      <c r="F24" s="148">
        <f>SUM(B24:E24)</f>
        <v>204</v>
      </c>
      <c r="G24" s="148">
        <f>SUM(G21:G23)</f>
        <v>100</v>
      </c>
      <c r="H24" s="148">
        <f>SUM(H21:H23)</f>
        <v>84</v>
      </c>
      <c r="I24" s="148">
        <f>SUM(I21:I23)</f>
        <v>352</v>
      </c>
      <c r="J24" s="148">
        <f>SUM(J21:J23)</f>
        <v>5</v>
      </c>
      <c r="K24" s="148">
        <f>SUM(G24:J24)</f>
        <v>541</v>
      </c>
      <c r="L24" s="148">
        <f>SUM(L21:L23)</f>
        <v>142</v>
      </c>
      <c r="M24" s="148">
        <f>SUM(M21:M23)</f>
        <v>118</v>
      </c>
      <c r="N24" s="148">
        <f>SUM(N21:N23)</f>
        <v>116</v>
      </c>
      <c r="O24" s="185">
        <f>SUM(O21:O23)</f>
        <v>10</v>
      </c>
      <c r="P24" s="148">
        <f>SUM(P21:P23)</f>
        <v>386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1</v>
      </c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20</v>
      </c>
      <c r="L26" s="91"/>
      <c r="M26" s="92">
        <v>1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141</v>
      </c>
      <c r="E27" s="95">
        <v>9</v>
      </c>
      <c r="F27" s="96">
        <v>4</v>
      </c>
      <c r="G27" s="96">
        <v>1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142</v>
      </c>
      <c r="E28" s="95">
        <v>9</v>
      </c>
      <c r="F28" s="99">
        <v>5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 t="s">
        <v>143</v>
      </c>
      <c r="E29" s="95">
        <v>1</v>
      </c>
      <c r="F29" s="99">
        <v>5</v>
      </c>
      <c r="G29" s="99">
        <v>1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 t="s">
        <v>172</v>
      </c>
      <c r="E30" s="95"/>
      <c r="F30" s="99">
        <v>4</v>
      </c>
      <c r="G30" s="99">
        <v>1</v>
      </c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 t="s">
        <v>173</v>
      </c>
      <c r="E31" s="95"/>
      <c r="F31" s="99">
        <v>5</v>
      </c>
      <c r="G31" s="99">
        <v>1</v>
      </c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 t="s">
        <v>174</v>
      </c>
      <c r="E32" s="95"/>
      <c r="F32" s="99">
        <v>5</v>
      </c>
      <c r="G32" s="99">
        <v>1</v>
      </c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19</v>
      </c>
      <c r="F37" s="112">
        <f>SUM(F27:F36)</f>
        <v>28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51</v>
      </c>
      <c r="C6" s="153">
        <v>84</v>
      </c>
      <c r="D6" s="153">
        <v>35</v>
      </c>
      <c r="E6" s="153">
        <f>B6+C6+D6</f>
        <v>170</v>
      </c>
      <c r="F6" s="153">
        <v>8</v>
      </c>
      <c r="G6" s="153">
        <v>22</v>
      </c>
      <c r="H6" s="153">
        <v>0</v>
      </c>
      <c r="I6" s="153">
        <v>0</v>
      </c>
      <c r="J6" s="153">
        <f>SUM(G6:I6)</f>
        <v>22</v>
      </c>
      <c r="K6" s="153">
        <v>51</v>
      </c>
      <c r="L6" s="153">
        <v>76</v>
      </c>
      <c r="M6" s="151">
        <v>29</v>
      </c>
      <c r="N6" s="151">
        <f>SUM(K6:M6)</f>
        <v>156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11</v>
      </c>
      <c r="C7" s="153">
        <v>5</v>
      </c>
      <c r="D7" s="153">
        <v>1</v>
      </c>
      <c r="E7" s="153">
        <f>B7+C7+D7</f>
        <v>17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11</v>
      </c>
      <c r="L7" s="153">
        <v>1</v>
      </c>
      <c r="M7" s="151">
        <v>4</v>
      </c>
      <c r="N7" s="148">
        <f>SUM(K7:M7)</f>
        <v>16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374</v>
      </c>
      <c r="C8" s="153">
        <v>445</v>
      </c>
      <c r="D8" s="153">
        <v>92</v>
      </c>
      <c r="E8" s="153">
        <f>B8+C8+D8</f>
        <v>911</v>
      </c>
      <c r="F8" s="153">
        <v>95</v>
      </c>
      <c r="G8" s="153">
        <v>100</v>
      </c>
      <c r="H8" s="153">
        <v>2</v>
      </c>
      <c r="I8" s="153">
        <v>1</v>
      </c>
      <c r="J8" s="153">
        <f>SUM(G8:I8)</f>
        <v>103</v>
      </c>
      <c r="K8" s="153">
        <v>375</v>
      </c>
      <c r="L8" s="153">
        <v>453</v>
      </c>
      <c r="M8" s="120">
        <v>75</v>
      </c>
      <c r="N8" s="144">
        <f>SUM(K8:M8)</f>
        <v>903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436</v>
      </c>
      <c r="C9" s="148">
        <f>SUM(C6:C8)</f>
        <v>534</v>
      </c>
      <c r="D9" s="148">
        <f>SUM(D6:D8)</f>
        <v>128</v>
      </c>
      <c r="E9" s="153">
        <f>B9+C9+D9</f>
        <v>1098</v>
      </c>
      <c r="F9" s="15">
        <f>SUM(F6:F8)</f>
        <v>103</v>
      </c>
      <c r="G9" s="15">
        <f>SUM(G6:G8)</f>
        <v>123</v>
      </c>
      <c r="H9" s="15">
        <f>SUM(H6:H8)</f>
        <v>2</v>
      </c>
      <c r="I9" s="15">
        <f>SUM(I6:I8)</f>
        <v>1</v>
      </c>
      <c r="J9" s="153">
        <f>SUM(G9:I9)</f>
        <v>126</v>
      </c>
      <c r="K9" s="15">
        <f>SUM(K6:K8)</f>
        <v>437</v>
      </c>
      <c r="L9" s="15">
        <f>SUM(L6:L8)</f>
        <v>530</v>
      </c>
      <c r="M9" s="15">
        <f>SUM(M6:M8)</f>
        <v>108</v>
      </c>
      <c r="N9" s="144">
        <f>SUM(N6:N8)</f>
        <v>1075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27</v>
      </c>
      <c r="C14" s="77">
        <v>13</v>
      </c>
      <c r="D14" s="77">
        <v>11</v>
      </c>
      <c r="E14" s="65">
        <v>0</v>
      </c>
      <c r="F14" s="151">
        <f>SUM(B14:E14)</f>
        <v>51</v>
      </c>
      <c r="G14" s="21">
        <v>73</v>
      </c>
      <c r="H14" s="20">
        <v>6</v>
      </c>
      <c r="I14" s="5">
        <v>5</v>
      </c>
      <c r="J14" s="5">
        <v>0</v>
      </c>
      <c r="K14" s="155">
        <f>SUM(G14:J14)</f>
        <v>84</v>
      </c>
      <c r="L14" s="20">
        <v>31</v>
      </c>
      <c r="M14" s="5">
        <v>4</v>
      </c>
      <c r="N14" s="5">
        <v>0</v>
      </c>
      <c r="O14" s="67">
        <v>0</v>
      </c>
      <c r="P14" s="77">
        <f>SUM(L14:O14)</f>
        <v>35</v>
      </c>
    </row>
    <row r="15" spans="1:16" ht="20.100000000000001" customHeight="1" x14ac:dyDescent="0.2">
      <c r="A15" s="152" t="s">
        <v>16</v>
      </c>
      <c r="B15" s="23">
        <v>1</v>
      </c>
      <c r="C15" s="77">
        <v>1</v>
      </c>
      <c r="D15" s="77">
        <v>9</v>
      </c>
      <c r="E15" s="66">
        <v>0</v>
      </c>
      <c r="F15" s="151">
        <f>SUM(B15:E15)</f>
        <v>11</v>
      </c>
      <c r="G15" s="24">
        <v>5</v>
      </c>
      <c r="H15" s="23">
        <v>0</v>
      </c>
      <c r="I15" s="5">
        <v>0</v>
      </c>
      <c r="J15" s="5">
        <v>0</v>
      </c>
      <c r="K15" s="155">
        <f>SUM(G15:J15)</f>
        <v>5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62</v>
      </c>
      <c r="C16" s="77">
        <v>129</v>
      </c>
      <c r="D16" s="77">
        <v>183</v>
      </c>
      <c r="E16" s="66">
        <v>0</v>
      </c>
      <c r="F16" s="151">
        <f>SUM(B16:E16)</f>
        <v>374</v>
      </c>
      <c r="G16" s="24">
        <v>415</v>
      </c>
      <c r="H16" s="23">
        <v>24</v>
      </c>
      <c r="I16" s="5">
        <v>6</v>
      </c>
      <c r="J16" s="5">
        <v>0</v>
      </c>
      <c r="K16" s="155">
        <f>SUM(G16:J16)</f>
        <v>445</v>
      </c>
      <c r="L16" s="23">
        <v>80</v>
      </c>
      <c r="M16" s="5">
        <v>2</v>
      </c>
      <c r="N16" s="5">
        <v>10</v>
      </c>
      <c r="O16" s="68">
        <v>0</v>
      </c>
      <c r="P16" s="77">
        <f>SUM(L16:O16)</f>
        <v>92</v>
      </c>
    </row>
    <row r="17" spans="1:18" ht="20.100000000000001" customHeight="1" x14ac:dyDescent="0.2">
      <c r="A17" s="152" t="s">
        <v>7</v>
      </c>
      <c r="B17" s="23">
        <f>SUM(B14:B16)</f>
        <v>90</v>
      </c>
      <c r="C17" s="23">
        <f>SUM(C14:C16)</f>
        <v>143</v>
      </c>
      <c r="D17" s="23">
        <f>SUM(D14:D16)</f>
        <v>203</v>
      </c>
      <c r="E17" s="23">
        <f>SUM(E14:E16)</f>
        <v>0</v>
      </c>
      <c r="F17" s="151">
        <f>SUM(B17:E17)</f>
        <v>436</v>
      </c>
      <c r="G17" s="24">
        <f>SUM(G14:G16)</f>
        <v>493</v>
      </c>
      <c r="H17" s="24">
        <f>SUM(H14:H16)</f>
        <v>30</v>
      </c>
      <c r="I17" s="21">
        <f>SUM(I14:I16)</f>
        <v>11</v>
      </c>
      <c r="J17" s="21">
        <f>SUM(J14:J16)</f>
        <v>0</v>
      </c>
      <c r="K17" s="151">
        <f>SUM(G17:J17)</f>
        <v>534</v>
      </c>
      <c r="L17" s="24">
        <f>SUM(L14:L16)</f>
        <v>112</v>
      </c>
      <c r="M17" s="21">
        <f>SUM(M14:M16)</f>
        <v>6</v>
      </c>
      <c r="N17" s="21">
        <f>SUM(N14:N16)</f>
        <v>10</v>
      </c>
      <c r="O17" s="24">
        <f>SUM(O14:O16)</f>
        <v>0</v>
      </c>
      <c r="P17" s="77">
        <f>SUM(L17:O17)</f>
        <v>128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25</v>
      </c>
      <c r="C21" s="151">
        <v>11</v>
      </c>
      <c r="D21" s="151">
        <v>11</v>
      </c>
      <c r="E21" s="151">
        <v>4</v>
      </c>
      <c r="F21" s="151">
        <f>SUM(B21:E21)</f>
        <v>51</v>
      </c>
      <c r="G21" s="151">
        <v>64</v>
      </c>
      <c r="H21" s="151">
        <v>5</v>
      </c>
      <c r="I21" s="151">
        <v>5</v>
      </c>
      <c r="J21" s="151">
        <v>2</v>
      </c>
      <c r="K21" s="151">
        <f>SUM(G21:J21)</f>
        <v>76</v>
      </c>
      <c r="L21" s="151">
        <v>26</v>
      </c>
      <c r="M21" s="151">
        <v>3</v>
      </c>
      <c r="N21" s="151">
        <v>0</v>
      </c>
      <c r="O21" s="151">
        <v>0</v>
      </c>
      <c r="P21" s="151">
        <f>SUM(L21:O21)</f>
        <v>29</v>
      </c>
    </row>
    <row r="22" spans="1:18" ht="20.100000000000001" customHeight="1" x14ac:dyDescent="0.2">
      <c r="A22" s="153" t="s">
        <v>16</v>
      </c>
      <c r="B22" s="151">
        <v>1</v>
      </c>
      <c r="C22" s="151">
        <v>1</v>
      </c>
      <c r="D22" s="151">
        <v>9</v>
      </c>
      <c r="E22" s="151">
        <v>0</v>
      </c>
      <c r="F22" s="151">
        <f>SUM(B22:E22)</f>
        <v>11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4</v>
      </c>
      <c r="M22" s="151">
        <v>0</v>
      </c>
      <c r="N22" s="180">
        <v>0</v>
      </c>
      <c r="O22" s="151">
        <v>0</v>
      </c>
      <c r="P22" s="151">
        <f>SUM(L22:O22)</f>
        <v>4</v>
      </c>
    </row>
    <row r="23" spans="1:18" ht="20.100000000000001" customHeight="1" x14ac:dyDescent="0.2">
      <c r="A23" s="153" t="s">
        <v>17</v>
      </c>
      <c r="B23" s="151">
        <v>67</v>
      </c>
      <c r="C23" s="151">
        <v>81</v>
      </c>
      <c r="D23" s="151">
        <v>174</v>
      </c>
      <c r="E23" s="151">
        <v>53</v>
      </c>
      <c r="F23" s="151">
        <f>SUM(B23:E23)</f>
        <v>375</v>
      </c>
      <c r="G23" s="151">
        <v>386</v>
      </c>
      <c r="H23" s="151">
        <v>65</v>
      </c>
      <c r="I23" s="151">
        <v>2</v>
      </c>
      <c r="J23" s="151">
        <v>0</v>
      </c>
      <c r="K23" s="151">
        <f>SUM(G23:J23)</f>
        <v>453</v>
      </c>
      <c r="L23" s="151">
        <v>61</v>
      </c>
      <c r="M23" s="151">
        <v>7</v>
      </c>
      <c r="N23" s="151">
        <v>3</v>
      </c>
      <c r="O23" s="151">
        <v>4</v>
      </c>
      <c r="P23" s="151">
        <f>SUM(L23:O23)</f>
        <v>75</v>
      </c>
    </row>
    <row r="24" spans="1:18" ht="20.100000000000001" customHeight="1" x14ac:dyDescent="0.2">
      <c r="A24" s="15" t="s">
        <v>7</v>
      </c>
      <c r="B24" s="148">
        <f>SUM(B21:B23)</f>
        <v>93</v>
      </c>
      <c r="C24" s="148">
        <f>SUM(C21:C23)</f>
        <v>93</v>
      </c>
      <c r="D24" s="148">
        <f>SUM(D21:D23)</f>
        <v>194</v>
      </c>
      <c r="E24" s="148">
        <f>SUM(E21:E23)</f>
        <v>57</v>
      </c>
      <c r="F24" s="148">
        <f>SUM(B24:E24)</f>
        <v>437</v>
      </c>
      <c r="G24" s="148">
        <f>SUM(G21:G23)</f>
        <v>451</v>
      </c>
      <c r="H24" s="148">
        <f>SUM(H21:H23)</f>
        <v>70</v>
      </c>
      <c r="I24" s="148">
        <f>SUM(I21:I23)</f>
        <v>7</v>
      </c>
      <c r="J24" s="148">
        <f>SUM(J21:J23)</f>
        <v>2</v>
      </c>
      <c r="K24" s="148">
        <f>SUM(G24:J24)</f>
        <v>530</v>
      </c>
      <c r="L24" s="148">
        <f>SUM(L21:L23)</f>
        <v>91</v>
      </c>
      <c r="M24" s="148">
        <f>SUM(M21:M23)</f>
        <v>10</v>
      </c>
      <c r="N24" s="148">
        <f>SUM(N21:N23)</f>
        <v>3</v>
      </c>
      <c r="O24" s="185">
        <f>SUM(O21:O23)</f>
        <v>4</v>
      </c>
      <c r="P24" s="148">
        <f>SUM(P21:P23)</f>
        <v>108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144</v>
      </c>
      <c r="E27" s="95">
        <v>23</v>
      </c>
      <c r="F27" s="96">
        <v>8</v>
      </c>
      <c r="G27" s="96">
        <v>4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23</v>
      </c>
      <c r="F37" s="112">
        <f>SUM(F27:F36)</f>
        <v>8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28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198">
        <v>164</v>
      </c>
      <c r="J3" s="6"/>
      <c r="K3" s="4" t="s">
        <v>2</v>
      </c>
      <c r="L3" s="198">
        <v>97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188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20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23">
        <v>411</v>
      </c>
      <c r="C6" s="23">
        <v>873</v>
      </c>
      <c r="D6" s="5">
        <v>342</v>
      </c>
      <c r="E6" s="12">
        <f>B6+C6+D6</f>
        <v>1626</v>
      </c>
      <c r="F6" s="214">
        <v>208</v>
      </c>
      <c r="G6" s="214">
        <v>203</v>
      </c>
      <c r="H6" s="214">
        <v>5</v>
      </c>
      <c r="I6" s="214">
        <v>0</v>
      </c>
      <c r="J6" s="12">
        <f>G6+H6+I6</f>
        <v>208</v>
      </c>
      <c r="K6" s="214">
        <v>433</v>
      </c>
      <c r="L6" s="214">
        <v>853</v>
      </c>
      <c r="M6" s="213">
        <v>340</v>
      </c>
      <c r="N6" s="8">
        <f>SUM(K6:M6)</f>
        <v>1626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23">
        <v>45</v>
      </c>
      <c r="C7" s="23">
        <v>32</v>
      </c>
      <c r="D7" s="5">
        <v>4</v>
      </c>
      <c r="E7" s="12">
        <f>B7+C7+D7</f>
        <v>81</v>
      </c>
      <c r="F7" s="214">
        <v>17</v>
      </c>
      <c r="G7" s="214">
        <v>7</v>
      </c>
      <c r="H7" s="214">
        <v>0</v>
      </c>
      <c r="I7" s="214">
        <v>2</v>
      </c>
      <c r="J7" s="12">
        <f>G7+H7+I7</f>
        <v>9</v>
      </c>
      <c r="K7" s="214">
        <v>31</v>
      </c>
      <c r="L7" s="214">
        <v>45</v>
      </c>
      <c r="M7" s="213">
        <v>13</v>
      </c>
      <c r="N7" s="8">
        <f>SUM(K7:M7)</f>
        <v>89</v>
      </c>
      <c r="O7" s="2">
        <f>E7+F7-J7-N7</f>
        <v>0</v>
      </c>
    </row>
    <row r="8" spans="1:16" ht="20.100000000000001" customHeight="1" x14ac:dyDescent="0.2">
      <c r="A8" s="12" t="s">
        <v>17</v>
      </c>
      <c r="B8" s="23">
        <v>3095</v>
      </c>
      <c r="C8" s="23">
        <v>5910</v>
      </c>
      <c r="D8" s="5">
        <v>1738</v>
      </c>
      <c r="E8" s="12">
        <f>B8+C8+D8</f>
        <v>10743</v>
      </c>
      <c r="F8" s="214">
        <v>1762</v>
      </c>
      <c r="G8" s="214">
        <v>1578</v>
      </c>
      <c r="H8" s="214">
        <v>49</v>
      </c>
      <c r="I8" s="214">
        <v>27</v>
      </c>
      <c r="J8" s="12">
        <f>G8+H8+I8</f>
        <v>1654</v>
      </c>
      <c r="K8" s="214">
        <v>2763</v>
      </c>
      <c r="L8" s="214">
        <v>5840</v>
      </c>
      <c r="M8" s="213">
        <v>2248</v>
      </c>
      <c r="N8" s="8">
        <f>SUM(K8:M8)</f>
        <v>10851</v>
      </c>
      <c r="O8" s="2">
        <f>E8+F8-J8-N8</f>
        <v>0</v>
      </c>
    </row>
    <row r="9" spans="1:16" ht="20.100000000000001" customHeight="1" x14ac:dyDescent="0.2">
      <c r="A9" s="15" t="s">
        <v>7</v>
      </c>
      <c r="B9" s="16">
        <f>SUM(B6:B8)</f>
        <v>3551</v>
      </c>
      <c r="C9" s="16">
        <f>SUM(C6:C8)</f>
        <v>6815</v>
      </c>
      <c r="D9" s="16">
        <f>SUM(D6:D8)</f>
        <v>2084</v>
      </c>
      <c r="E9" s="12">
        <f>B9+C9+D9</f>
        <v>12450</v>
      </c>
      <c r="F9" s="15">
        <f>SUM(F6:F8)</f>
        <v>1987</v>
      </c>
      <c r="G9" s="15">
        <f>SUM(G6:G8)</f>
        <v>1788</v>
      </c>
      <c r="H9" s="15">
        <f>SUM(H6:H8)</f>
        <v>54</v>
      </c>
      <c r="I9" s="15">
        <f>SUM(I6:I8)</f>
        <v>29</v>
      </c>
      <c r="J9" s="12">
        <f>G9+H9+I9</f>
        <v>1871</v>
      </c>
      <c r="K9" s="15">
        <f>SUM(K6:K8)</f>
        <v>3227</v>
      </c>
      <c r="L9" s="15">
        <f>SUM(L6:L8)</f>
        <v>6738</v>
      </c>
      <c r="M9" s="16">
        <f>SUM(M6:M8)</f>
        <v>2601</v>
      </c>
      <c r="N9" s="8">
        <f>SUM(K9:M9)</f>
        <v>12566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8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8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8" t="s">
        <v>7</v>
      </c>
    </row>
    <row r="14" spans="1:16" ht="20.100000000000001" customHeight="1" x14ac:dyDescent="0.2">
      <c r="A14" s="19" t="s">
        <v>15</v>
      </c>
      <c r="B14" s="215">
        <v>21</v>
      </c>
      <c r="C14" s="216">
        <v>9</v>
      </c>
      <c r="D14" s="216">
        <v>381</v>
      </c>
      <c r="E14" s="217">
        <v>0</v>
      </c>
      <c r="F14" s="8">
        <f>SUM(B14:C14:D14:E14)</f>
        <v>411</v>
      </c>
      <c r="G14" s="220">
        <v>252</v>
      </c>
      <c r="H14" s="215">
        <v>252</v>
      </c>
      <c r="I14" s="216">
        <v>369</v>
      </c>
      <c r="J14" s="216">
        <v>0</v>
      </c>
      <c r="K14" s="8">
        <f>SUM(G14:H14:J14)</f>
        <v>873</v>
      </c>
      <c r="L14" s="215">
        <v>146</v>
      </c>
      <c r="M14" s="216">
        <v>153</v>
      </c>
      <c r="N14" s="216">
        <v>43</v>
      </c>
      <c r="O14" s="222">
        <v>0</v>
      </c>
      <c r="P14" s="5">
        <f>SUM(L14:O14)</f>
        <v>342</v>
      </c>
    </row>
    <row r="15" spans="1:16" ht="20.100000000000001" customHeight="1" x14ac:dyDescent="0.2">
      <c r="A15" s="22" t="s">
        <v>16</v>
      </c>
      <c r="B15" s="218">
        <v>0</v>
      </c>
      <c r="C15" s="216">
        <v>0</v>
      </c>
      <c r="D15" s="216">
        <v>45</v>
      </c>
      <c r="E15" s="219">
        <v>0</v>
      </c>
      <c r="F15" s="188">
        <f>SUM(B15:C15:D15:E15)</f>
        <v>45</v>
      </c>
      <c r="G15" s="221">
        <v>4</v>
      </c>
      <c r="H15" s="218">
        <v>20</v>
      </c>
      <c r="I15" s="216">
        <v>8</v>
      </c>
      <c r="J15" s="216">
        <v>0</v>
      </c>
      <c r="K15" s="8">
        <f>SUM(G15:J15)</f>
        <v>32</v>
      </c>
      <c r="L15" s="218">
        <v>2</v>
      </c>
      <c r="M15" s="216">
        <v>0</v>
      </c>
      <c r="N15" s="216">
        <v>2</v>
      </c>
      <c r="O15" s="223">
        <v>0</v>
      </c>
      <c r="P15" s="5">
        <f>SUM(L15:O15)</f>
        <v>4</v>
      </c>
    </row>
    <row r="16" spans="1:16" ht="20.100000000000001" customHeight="1" x14ac:dyDescent="0.2">
      <c r="A16" s="22" t="s">
        <v>17</v>
      </c>
      <c r="B16" s="218">
        <v>200</v>
      </c>
      <c r="C16" s="216">
        <v>385</v>
      </c>
      <c r="D16" s="216">
        <v>2510</v>
      </c>
      <c r="E16" s="219">
        <v>0</v>
      </c>
      <c r="F16" s="188">
        <f>SUM(B16:C16:D16:E16)</f>
        <v>3095</v>
      </c>
      <c r="G16" s="221">
        <v>1355</v>
      </c>
      <c r="H16" s="218">
        <v>2414</v>
      </c>
      <c r="I16" s="216">
        <v>2141</v>
      </c>
      <c r="J16" s="216">
        <v>0</v>
      </c>
      <c r="K16" s="8">
        <f>SUM(G16:H16:J16)</f>
        <v>5910</v>
      </c>
      <c r="L16" s="218">
        <v>807</v>
      </c>
      <c r="M16" s="216">
        <v>693</v>
      </c>
      <c r="N16" s="216">
        <v>238</v>
      </c>
      <c r="O16" s="223">
        <v>0</v>
      </c>
      <c r="P16" s="5">
        <f>SUM(L16:O16)</f>
        <v>1738</v>
      </c>
    </row>
    <row r="17" spans="1:18" ht="20.100000000000001" customHeight="1" x14ac:dyDescent="0.2">
      <c r="A17" s="22" t="s">
        <v>7</v>
      </c>
      <c r="B17" s="23">
        <f>SUM(B14:B16)</f>
        <v>221</v>
      </c>
      <c r="C17" s="23">
        <f>SUM(C14:C16)</f>
        <v>394</v>
      </c>
      <c r="D17" s="23">
        <f>SUM(D14:D16)</f>
        <v>2936</v>
      </c>
      <c r="E17" s="23">
        <f>SUM(E14:E16)</f>
        <v>0</v>
      </c>
      <c r="F17" s="8">
        <f>SUM(B17:C17:D17:E17)</f>
        <v>3551</v>
      </c>
      <c r="G17" s="24">
        <f>SUM(G14:G16)</f>
        <v>1611</v>
      </c>
      <c r="H17" s="24">
        <f>SUM(H14:H16)</f>
        <v>2686</v>
      </c>
      <c r="I17" s="21">
        <f>SUM(I14:I16)</f>
        <v>2518</v>
      </c>
      <c r="J17" s="21">
        <f>SUM(J14:J16)</f>
        <v>0</v>
      </c>
      <c r="K17" s="8">
        <f>SUM(G17:H17:J17)</f>
        <v>6815</v>
      </c>
      <c r="L17" s="24">
        <f>SUM(L14:L16)</f>
        <v>955</v>
      </c>
      <c r="M17" s="21">
        <f>SUM(M14:M16)</f>
        <v>846</v>
      </c>
      <c r="N17" s="21">
        <f>SUM(N14:N16)</f>
        <v>283</v>
      </c>
      <c r="O17" s="24">
        <f>SUM(O14:O16)</f>
        <v>0</v>
      </c>
      <c r="P17" s="5">
        <f>SUM(L17:O17)</f>
        <v>2084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12" t="s">
        <v>165</v>
      </c>
      <c r="C20" s="118">
        <v>2022</v>
      </c>
      <c r="D20" s="118">
        <v>2023</v>
      </c>
      <c r="E20" s="118">
        <v>2024</v>
      </c>
      <c r="F20" s="8" t="s">
        <v>7</v>
      </c>
      <c r="G20" s="212" t="s">
        <v>165</v>
      </c>
      <c r="H20" s="118">
        <v>2022</v>
      </c>
      <c r="I20" s="118">
        <v>2023</v>
      </c>
      <c r="J20" s="118">
        <v>2024</v>
      </c>
      <c r="K20" s="8" t="s">
        <v>7</v>
      </c>
      <c r="L20" s="212" t="s">
        <v>165</v>
      </c>
      <c r="M20" s="118">
        <v>2022</v>
      </c>
      <c r="N20" s="118">
        <v>2023</v>
      </c>
      <c r="O20" s="118">
        <v>2024</v>
      </c>
      <c r="P20" s="8" t="s">
        <v>7</v>
      </c>
    </row>
    <row r="21" spans="1:18" ht="20.100000000000001" customHeight="1" x14ac:dyDescent="0.2">
      <c r="A21" s="12" t="s">
        <v>15</v>
      </c>
      <c r="B21" s="213">
        <v>10</v>
      </c>
      <c r="C21" s="213">
        <v>6</v>
      </c>
      <c r="D21" s="213">
        <v>240</v>
      </c>
      <c r="E21" s="213">
        <v>176</v>
      </c>
      <c r="F21" s="166">
        <f>SUM(B21:E21)</f>
        <v>432</v>
      </c>
      <c r="G21" s="213">
        <v>223</v>
      </c>
      <c r="H21" s="213">
        <v>207</v>
      </c>
      <c r="I21" s="213">
        <v>418</v>
      </c>
      <c r="J21" s="213">
        <v>5</v>
      </c>
      <c r="K21" s="8">
        <f>SUM(G21:J21)</f>
        <v>853</v>
      </c>
      <c r="L21" s="213">
        <v>96</v>
      </c>
      <c r="M21" s="213">
        <v>132</v>
      </c>
      <c r="N21" s="213">
        <v>101</v>
      </c>
      <c r="O21" s="213">
        <v>11</v>
      </c>
      <c r="P21" s="8">
        <f>SUM(L21:O21)</f>
        <v>340</v>
      </c>
    </row>
    <row r="22" spans="1:18" ht="20.100000000000001" customHeight="1" x14ac:dyDescent="0.2">
      <c r="A22" s="12" t="s">
        <v>16</v>
      </c>
      <c r="B22" s="213">
        <v>0</v>
      </c>
      <c r="C22" s="213">
        <v>0</v>
      </c>
      <c r="D22" s="213">
        <v>21</v>
      </c>
      <c r="E22" s="213">
        <v>11</v>
      </c>
      <c r="F22" s="8">
        <f>SUM(B22:E22)</f>
        <v>32</v>
      </c>
      <c r="G22" s="213">
        <v>4</v>
      </c>
      <c r="H22" s="213">
        <v>9</v>
      </c>
      <c r="I22" s="213">
        <v>32</v>
      </c>
      <c r="J22" s="213">
        <v>0</v>
      </c>
      <c r="K22" s="8">
        <f>SUM(G22:J22)</f>
        <v>45</v>
      </c>
      <c r="L22" s="213">
        <v>1</v>
      </c>
      <c r="M22" s="213">
        <v>11</v>
      </c>
      <c r="N22" s="213">
        <v>1</v>
      </c>
      <c r="O22" s="213">
        <v>0</v>
      </c>
      <c r="P22" s="8">
        <f>SUM(L22:O22)</f>
        <v>13</v>
      </c>
    </row>
    <row r="23" spans="1:18" ht="20.100000000000001" customHeight="1" x14ac:dyDescent="0.2">
      <c r="A23" s="12" t="s">
        <v>17</v>
      </c>
      <c r="B23" s="213">
        <v>146</v>
      </c>
      <c r="C23" s="213">
        <v>72</v>
      </c>
      <c r="D23" s="213">
        <v>1544</v>
      </c>
      <c r="E23" s="213">
        <v>1001</v>
      </c>
      <c r="F23" s="8">
        <f>SUM(B23:E23)</f>
        <v>2763</v>
      </c>
      <c r="G23" s="213">
        <v>1043</v>
      </c>
      <c r="H23" s="213">
        <v>2063</v>
      </c>
      <c r="I23" s="213">
        <v>2171</v>
      </c>
      <c r="J23" s="213">
        <v>563</v>
      </c>
      <c r="K23" s="8">
        <f>SUM(G23:J23)</f>
        <v>5840</v>
      </c>
      <c r="L23" s="213">
        <v>628</v>
      </c>
      <c r="M23" s="213">
        <v>854</v>
      </c>
      <c r="N23" s="213">
        <v>618</v>
      </c>
      <c r="O23" s="213">
        <v>148</v>
      </c>
      <c r="P23" s="8">
        <f>SUM(L23:O23)</f>
        <v>2248</v>
      </c>
    </row>
    <row r="24" spans="1:18" ht="20.100000000000001" customHeight="1" x14ac:dyDescent="0.2">
      <c r="A24" s="15" t="s">
        <v>7</v>
      </c>
      <c r="B24" s="16">
        <f>SUM(B21:B23)</f>
        <v>156</v>
      </c>
      <c r="C24" s="16">
        <f>SUM(C21:C23)</f>
        <v>78</v>
      </c>
      <c r="D24" s="16">
        <f>SUM(D21:D23)</f>
        <v>1805</v>
      </c>
      <c r="E24" s="16">
        <f>SUM(E21:E23)</f>
        <v>1188</v>
      </c>
      <c r="F24" s="16">
        <f>SUM(B24:E24)</f>
        <v>3227</v>
      </c>
      <c r="G24" s="16">
        <f>SUM(G21:G23)</f>
        <v>1270</v>
      </c>
      <c r="H24" s="16">
        <f>SUM(H21:H23)</f>
        <v>2279</v>
      </c>
      <c r="I24" s="142">
        <f>SUM(I21:I23)</f>
        <v>2621</v>
      </c>
      <c r="J24" s="16">
        <f>SUM(J21:J23)</f>
        <v>568</v>
      </c>
      <c r="K24" s="16">
        <f>SUM(G24:J24)</f>
        <v>6738</v>
      </c>
      <c r="L24" s="16">
        <f>SUM(L21:L23)</f>
        <v>725</v>
      </c>
      <c r="M24" s="16">
        <f>SUM(M21:M23)</f>
        <v>997</v>
      </c>
      <c r="N24" s="16">
        <f>SUM(N21:N23)</f>
        <v>720</v>
      </c>
      <c r="O24" s="16">
        <f>SUM(O21:O23)</f>
        <v>159</v>
      </c>
      <c r="P24" s="16">
        <f>SUM(P21:P23)</f>
        <v>2601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25">
        <v>10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34" t="s">
        <v>25</v>
      </c>
      <c r="F26" s="35" t="s">
        <v>26</v>
      </c>
      <c r="G26" s="36" t="s">
        <v>27</v>
      </c>
      <c r="H26" s="37"/>
      <c r="I26" s="257"/>
      <c r="J26" s="257"/>
      <c r="K26" s="225">
        <v>22</v>
      </c>
      <c r="L26" s="38"/>
      <c r="M26" s="226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224" t="s">
        <v>125</v>
      </c>
      <c r="E27" s="42">
        <v>19</v>
      </c>
      <c r="F27" s="43">
        <v>4</v>
      </c>
      <c r="G27" s="43">
        <v>4</v>
      </c>
      <c r="H27" s="37"/>
      <c r="I27" s="257"/>
      <c r="J27" s="257"/>
      <c r="K27" s="125"/>
      <c r="L27" s="44"/>
      <c r="M27" s="4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224" t="s">
        <v>126</v>
      </c>
      <c r="E28" s="42">
        <v>22</v>
      </c>
      <c r="F28" s="46">
        <v>3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224" t="s">
        <v>127</v>
      </c>
      <c r="E29" s="42">
        <v>39</v>
      </c>
      <c r="F29" s="46">
        <v>4</v>
      </c>
      <c r="G29" s="46">
        <v>4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224" t="s">
        <v>128</v>
      </c>
      <c r="E30" s="42">
        <v>7</v>
      </c>
      <c r="F30" s="46">
        <v>4</v>
      </c>
      <c r="G30" s="46">
        <v>4</v>
      </c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224" t="s">
        <v>129</v>
      </c>
      <c r="E31" s="42">
        <v>24</v>
      </c>
      <c r="F31" s="46">
        <v>4</v>
      </c>
      <c r="G31" s="46">
        <v>2</v>
      </c>
      <c r="H31" s="37"/>
      <c r="I31" s="270"/>
      <c r="J31" s="270"/>
      <c r="K31" s="227">
        <v>63</v>
      </c>
      <c r="L31" s="69"/>
      <c r="M31" s="229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224" t="s">
        <v>130</v>
      </c>
      <c r="E32" s="42">
        <v>21</v>
      </c>
      <c r="F32" s="46">
        <v>6</v>
      </c>
      <c r="G32" s="46">
        <v>3</v>
      </c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224" t="s">
        <v>131</v>
      </c>
      <c r="E33" s="42">
        <v>26</v>
      </c>
      <c r="F33" s="46">
        <v>7</v>
      </c>
      <c r="G33" s="46">
        <v>5</v>
      </c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224" t="s">
        <v>132</v>
      </c>
      <c r="E34" s="42">
        <v>20</v>
      </c>
      <c r="F34" s="46">
        <v>4</v>
      </c>
      <c r="G34" s="46">
        <v>8</v>
      </c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224" t="s">
        <v>133</v>
      </c>
      <c r="E35" s="57">
        <v>10</v>
      </c>
      <c r="F35" s="46">
        <v>6</v>
      </c>
      <c r="G35" s="46">
        <v>8</v>
      </c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224" t="s">
        <v>134</v>
      </c>
      <c r="E36" s="58">
        <v>32</v>
      </c>
      <c r="F36" s="46">
        <v>4</v>
      </c>
      <c r="G36" s="46">
        <v>6</v>
      </c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220</v>
      </c>
      <c r="F37" s="60">
        <f>SUM(F27:F36)</f>
        <v>46</v>
      </c>
      <c r="G37" s="60">
        <f>SUM(G27:G36)</f>
        <v>48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115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2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19</v>
      </c>
      <c r="C6" s="153">
        <v>5</v>
      </c>
      <c r="D6" s="153">
        <v>6</v>
      </c>
      <c r="E6" s="153">
        <f>B6+C6+D6</f>
        <v>30</v>
      </c>
      <c r="F6" s="153">
        <v>5</v>
      </c>
      <c r="G6" s="153">
        <v>0</v>
      </c>
      <c r="H6" s="153">
        <v>0</v>
      </c>
      <c r="I6" s="153">
        <v>0</v>
      </c>
      <c r="J6" s="153">
        <f>SUM(G6:I6)</f>
        <v>0</v>
      </c>
      <c r="K6" s="153">
        <v>22</v>
      </c>
      <c r="L6" s="153">
        <v>6</v>
      </c>
      <c r="M6" s="151">
        <v>7</v>
      </c>
      <c r="N6" s="151">
        <f>SUM(K6:M6)</f>
        <v>35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0</v>
      </c>
      <c r="D7" s="153">
        <v>2</v>
      </c>
      <c r="E7" s="153">
        <f>B7+C7+D7</f>
        <v>3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51">
        <v>2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424</v>
      </c>
      <c r="C8" s="153">
        <v>222</v>
      </c>
      <c r="D8" s="153">
        <v>121</v>
      </c>
      <c r="E8" s="153">
        <f>B8+C8+D8</f>
        <v>767</v>
      </c>
      <c r="F8" s="153">
        <v>43</v>
      </c>
      <c r="G8" s="153">
        <v>66</v>
      </c>
      <c r="H8" s="153">
        <v>2</v>
      </c>
      <c r="I8" s="153">
        <v>4</v>
      </c>
      <c r="J8" s="153">
        <f>SUM(G8:I8)</f>
        <v>72</v>
      </c>
      <c r="K8" s="153">
        <v>416</v>
      </c>
      <c r="L8" s="153">
        <v>248</v>
      </c>
      <c r="M8" s="120">
        <v>74</v>
      </c>
      <c r="N8" s="144">
        <f>SUM(K8:M8)</f>
        <v>738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444</v>
      </c>
      <c r="C9" s="148">
        <f>SUM(C6:C8)</f>
        <v>227</v>
      </c>
      <c r="D9" s="148">
        <f>SUM(D6:D8)</f>
        <v>129</v>
      </c>
      <c r="E9" s="153">
        <f>B9+C9+D9</f>
        <v>800</v>
      </c>
      <c r="F9" s="15">
        <f>SUM(F6:F8)</f>
        <v>48</v>
      </c>
      <c r="G9" s="15">
        <f>SUM(G6:G8)</f>
        <v>66</v>
      </c>
      <c r="H9" s="15">
        <f>SUM(H6:H8)</f>
        <v>2</v>
      </c>
      <c r="I9" s="15">
        <f>SUM(I6:I8)</f>
        <v>4</v>
      </c>
      <c r="J9" s="153">
        <f>SUM(G9:I9)</f>
        <v>72</v>
      </c>
      <c r="K9" s="15">
        <f>SUM(K6:K8)</f>
        <v>438</v>
      </c>
      <c r="L9" s="15">
        <f>SUM(L6:L8)</f>
        <v>255</v>
      </c>
      <c r="M9" s="15">
        <f>SUM(M6:M8)</f>
        <v>83</v>
      </c>
      <c r="N9" s="144">
        <f>SUM(N6:N8)</f>
        <v>776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9</v>
      </c>
      <c r="C14" s="77">
        <v>6</v>
      </c>
      <c r="D14" s="77">
        <v>4</v>
      </c>
      <c r="E14" s="65">
        <v>0</v>
      </c>
      <c r="F14" s="151">
        <f>SUM(B14:E14)</f>
        <v>19</v>
      </c>
      <c r="G14" s="21">
        <v>5</v>
      </c>
      <c r="H14" s="20">
        <v>0</v>
      </c>
      <c r="I14" s="5">
        <v>0</v>
      </c>
      <c r="J14" s="5">
        <v>0</v>
      </c>
      <c r="K14" s="155">
        <f>SUM(G14:J14)</f>
        <v>5</v>
      </c>
      <c r="L14" s="20">
        <v>5</v>
      </c>
      <c r="M14" s="5">
        <v>0</v>
      </c>
      <c r="N14" s="5">
        <v>1</v>
      </c>
      <c r="O14" s="67">
        <v>0</v>
      </c>
      <c r="P14" s="77">
        <f>SUM(L14:O14)</f>
        <v>6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0</v>
      </c>
      <c r="E15" s="66">
        <v>0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2</v>
      </c>
      <c r="M15" s="5">
        <v>0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174</v>
      </c>
      <c r="C16" s="77">
        <v>110</v>
      </c>
      <c r="D16" s="77">
        <v>140</v>
      </c>
      <c r="E16" s="66">
        <v>0</v>
      </c>
      <c r="F16" s="151">
        <f>SUM(B16:E16)</f>
        <v>424</v>
      </c>
      <c r="G16" s="24">
        <v>202</v>
      </c>
      <c r="H16" s="23">
        <v>13</v>
      </c>
      <c r="I16" s="5">
        <v>7</v>
      </c>
      <c r="J16" s="5">
        <v>0</v>
      </c>
      <c r="K16" s="155">
        <f>SUM(G16:J16)</f>
        <v>222</v>
      </c>
      <c r="L16" s="23">
        <v>93</v>
      </c>
      <c r="M16" s="5">
        <v>8</v>
      </c>
      <c r="N16" s="5">
        <v>20</v>
      </c>
      <c r="O16" s="68">
        <v>0</v>
      </c>
      <c r="P16" s="77">
        <f>SUM(L16:O16)</f>
        <v>121</v>
      </c>
    </row>
    <row r="17" spans="1:18" ht="20.100000000000001" customHeight="1" x14ac:dyDescent="0.2">
      <c r="A17" s="152" t="s">
        <v>7</v>
      </c>
      <c r="B17" s="23">
        <f>SUM(B14:B16)</f>
        <v>184</v>
      </c>
      <c r="C17" s="23">
        <f>SUM(C14:C16)</f>
        <v>116</v>
      </c>
      <c r="D17" s="23">
        <f>SUM(D14:D16)</f>
        <v>144</v>
      </c>
      <c r="E17" s="23">
        <f>SUM(E14:E16)</f>
        <v>0</v>
      </c>
      <c r="F17" s="151">
        <f>SUM(B17:E17)</f>
        <v>444</v>
      </c>
      <c r="G17" s="24">
        <f>SUM(G14:G16)</f>
        <v>207</v>
      </c>
      <c r="H17" s="24">
        <f>SUM(H14:H16)</f>
        <v>13</v>
      </c>
      <c r="I17" s="21">
        <f>SUM(I14:I16)</f>
        <v>7</v>
      </c>
      <c r="J17" s="21">
        <f>SUM(J14:J16)</f>
        <v>0</v>
      </c>
      <c r="K17" s="151">
        <f>SUM(G17:J17)</f>
        <v>227</v>
      </c>
      <c r="L17" s="24">
        <f>SUM(L14:L16)</f>
        <v>100</v>
      </c>
      <c r="M17" s="21">
        <f>SUM(M14:M16)</f>
        <v>8</v>
      </c>
      <c r="N17" s="21">
        <f>SUM(N14:N16)</f>
        <v>21</v>
      </c>
      <c r="O17" s="24">
        <f>SUM(O14:O16)</f>
        <v>0</v>
      </c>
      <c r="P17" s="77">
        <f>SUM(L17:O17)</f>
        <v>129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7</v>
      </c>
      <c r="C21" s="151">
        <v>6</v>
      </c>
      <c r="D21" s="151">
        <v>4</v>
      </c>
      <c r="E21" s="151">
        <v>5</v>
      </c>
      <c r="F21" s="151">
        <f>SUM(B21:E21)</f>
        <v>22</v>
      </c>
      <c r="G21" s="151">
        <v>6</v>
      </c>
      <c r="H21" s="151">
        <v>0</v>
      </c>
      <c r="I21" s="151">
        <v>0</v>
      </c>
      <c r="J21" s="151">
        <v>0</v>
      </c>
      <c r="K21" s="151">
        <f>SUM(G21:J21)</f>
        <v>6</v>
      </c>
      <c r="L21" s="151">
        <v>6</v>
      </c>
      <c r="M21" s="151">
        <v>0</v>
      </c>
      <c r="N21" s="151">
        <v>1</v>
      </c>
      <c r="O21" s="151">
        <v>0</v>
      </c>
      <c r="P21" s="151">
        <f>SUM(L21:O21)</f>
        <v>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2</v>
      </c>
      <c r="M22" s="151">
        <v>0</v>
      </c>
      <c r="N22" s="180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165</v>
      </c>
      <c r="C23" s="151">
        <v>98</v>
      </c>
      <c r="D23" s="151">
        <v>120</v>
      </c>
      <c r="E23" s="151">
        <v>33</v>
      </c>
      <c r="F23" s="151">
        <f>SUM(B23:E23)</f>
        <v>416</v>
      </c>
      <c r="G23" s="151">
        <v>209</v>
      </c>
      <c r="H23" s="151">
        <v>24</v>
      </c>
      <c r="I23" s="151">
        <v>15</v>
      </c>
      <c r="J23" s="151">
        <v>0</v>
      </c>
      <c r="K23" s="151">
        <f>SUM(G23:J23)</f>
        <v>248</v>
      </c>
      <c r="L23" s="151">
        <v>56</v>
      </c>
      <c r="M23" s="151">
        <v>7</v>
      </c>
      <c r="N23" s="151">
        <v>8</v>
      </c>
      <c r="O23" s="151">
        <v>3</v>
      </c>
      <c r="P23" s="151">
        <f>SUM(L23:O23)</f>
        <v>74</v>
      </c>
    </row>
    <row r="24" spans="1:18" ht="20.100000000000001" customHeight="1" x14ac:dyDescent="0.2">
      <c r="A24" s="15" t="s">
        <v>7</v>
      </c>
      <c r="B24" s="148">
        <f>SUM(B21:B23)</f>
        <v>172</v>
      </c>
      <c r="C24" s="148">
        <f>SUM(C21:C23)</f>
        <v>104</v>
      </c>
      <c r="D24" s="148">
        <f>SUM(D21:D23)</f>
        <v>124</v>
      </c>
      <c r="E24" s="148">
        <f>SUM(E21:E23)</f>
        <v>38</v>
      </c>
      <c r="F24" s="148">
        <f>SUM(B24:E24)</f>
        <v>438</v>
      </c>
      <c r="G24" s="148">
        <f>SUM(G21:G23)</f>
        <v>216</v>
      </c>
      <c r="H24" s="148">
        <f>SUM(H21:H23)</f>
        <v>24</v>
      </c>
      <c r="I24" s="148">
        <f>SUM(I21:I23)</f>
        <v>15</v>
      </c>
      <c r="J24" s="148">
        <f>SUM(J21:J23)</f>
        <v>0</v>
      </c>
      <c r="K24" s="148">
        <f>SUM(G24:J24)</f>
        <v>255</v>
      </c>
      <c r="L24" s="148">
        <f>SUM(L21:L23)</f>
        <v>64</v>
      </c>
      <c r="M24" s="148">
        <f>SUM(M21:M23)</f>
        <v>7</v>
      </c>
      <c r="N24" s="148">
        <f>SUM(N21:N23)</f>
        <v>9</v>
      </c>
      <c r="O24" s="185">
        <f>SUM(O21:O23)</f>
        <v>3</v>
      </c>
      <c r="P24" s="148">
        <f>SUM(P21:P23)</f>
        <v>83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145</v>
      </c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1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</v>
      </c>
      <c r="C6" s="153">
        <v>31</v>
      </c>
      <c r="D6" s="153">
        <v>22</v>
      </c>
      <c r="E6" s="153">
        <f>B6+C6+D6</f>
        <v>56</v>
      </c>
      <c r="F6" s="153">
        <v>4</v>
      </c>
      <c r="G6" s="153">
        <v>12</v>
      </c>
      <c r="H6" s="153">
        <v>0</v>
      </c>
      <c r="I6" s="153">
        <v>0</v>
      </c>
      <c r="J6" s="153">
        <f>SUM(G6:I6)</f>
        <v>12</v>
      </c>
      <c r="K6" s="153">
        <v>0</v>
      </c>
      <c r="L6" s="153">
        <v>32</v>
      </c>
      <c r="M6" s="151">
        <v>16</v>
      </c>
      <c r="N6" s="151">
        <f>SUM(K6:M6)</f>
        <v>48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15</v>
      </c>
      <c r="D7" s="153">
        <v>5</v>
      </c>
      <c r="E7" s="153">
        <f>B7+C7+D7</f>
        <v>20</v>
      </c>
      <c r="F7" s="153">
        <v>1</v>
      </c>
      <c r="G7" s="153">
        <v>3</v>
      </c>
      <c r="H7" s="153">
        <v>0</v>
      </c>
      <c r="I7" s="153">
        <v>0</v>
      </c>
      <c r="J7" s="153">
        <f>SUM(G7:I7)</f>
        <v>3</v>
      </c>
      <c r="K7" s="153">
        <v>1</v>
      </c>
      <c r="L7" s="153">
        <v>15</v>
      </c>
      <c r="M7" s="151">
        <v>2</v>
      </c>
      <c r="N7" s="148">
        <f>SUM(K7:M7)</f>
        <v>18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52</v>
      </c>
      <c r="C8" s="153">
        <v>384</v>
      </c>
      <c r="D8" s="153">
        <v>185</v>
      </c>
      <c r="E8" s="153">
        <f>B8+C8+D8</f>
        <v>621</v>
      </c>
      <c r="F8" s="153">
        <v>72</v>
      </c>
      <c r="G8" s="153">
        <v>98</v>
      </c>
      <c r="H8" s="153">
        <v>1</v>
      </c>
      <c r="I8" s="153">
        <v>0</v>
      </c>
      <c r="J8" s="153">
        <f>SUM(G8:I8)</f>
        <v>99</v>
      </c>
      <c r="K8" s="153">
        <v>30</v>
      </c>
      <c r="L8" s="153">
        <v>415</v>
      </c>
      <c r="M8" s="120">
        <v>149</v>
      </c>
      <c r="N8" s="144">
        <f>SUM(K8:M8)</f>
        <v>594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55</v>
      </c>
      <c r="C9" s="148">
        <f>SUM(C6:C8)</f>
        <v>430</v>
      </c>
      <c r="D9" s="148">
        <f>SUM(D6:D8)</f>
        <v>212</v>
      </c>
      <c r="E9" s="153">
        <f>B9+C9+D9</f>
        <v>697</v>
      </c>
      <c r="F9" s="15">
        <f>SUM(F6:F8)</f>
        <v>77</v>
      </c>
      <c r="G9" s="15">
        <f>SUM(G6:G8)</f>
        <v>113</v>
      </c>
      <c r="H9" s="15">
        <f>SUM(H6:H8)</f>
        <v>1</v>
      </c>
      <c r="I9" s="15">
        <f>SUM(I6:I8)</f>
        <v>0</v>
      </c>
      <c r="J9" s="153">
        <f>SUM(G9:I9)</f>
        <v>114</v>
      </c>
      <c r="K9" s="15">
        <f>SUM(K6:K8)</f>
        <v>31</v>
      </c>
      <c r="L9" s="15">
        <f>SUM(L6:L8)</f>
        <v>462</v>
      </c>
      <c r="M9" s="15">
        <f>SUM(M6:M8)</f>
        <v>167</v>
      </c>
      <c r="N9" s="144">
        <f>SUM(N6:N8)</f>
        <v>660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0</v>
      </c>
      <c r="D14" s="77">
        <v>3</v>
      </c>
      <c r="E14" s="65">
        <v>0</v>
      </c>
      <c r="F14" s="151">
        <f>SUM(B14:E14)</f>
        <v>3</v>
      </c>
      <c r="G14" s="21">
        <v>8</v>
      </c>
      <c r="H14" s="20">
        <v>15</v>
      </c>
      <c r="I14" s="5">
        <v>8</v>
      </c>
      <c r="J14" s="5">
        <v>0</v>
      </c>
      <c r="K14" s="155">
        <f>SUM(G14:J14)</f>
        <v>31</v>
      </c>
      <c r="L14" s="20">
        <v>14</v>
      </c>
      <c r="M14" s="5">
        <v>7</v>
      </c>
      <c r="N14" s="5">
        <v>1</v>
      </c>
      <c r="O14" s="67">
        <v>0</v>
      </c>
      <c r="P14" s="77">
        <f>SUM(L14:O14)</f>
        <v>22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4</v>
      </c>
      <c r="H15" s="23">
        <v>1</v>
      </c>
      <c r="I15" s="5">
        <v>10</v>
      </c>
      <c r="J15" s="5">
        <v>0</v>
      </c>
      <c r="K15" s="155">
        <f>SUM(G15:J15)</f>
        <v>15</v>
      </c>
      <c r="L15" s="23">
        <v>4</v>
      </c>
      <c r="M15" s="5">
        <v>1</v>
      </c>
      <c r="N15" s="5">
        <v>0</v>
      </c>
      <c r="O15" s="68">
        <v>0</v>
      </c>
      <c r="P15" s="77">
        <f>SUM(L15:O15)</f>
        <v>5</v>
      </c>
    </row>
    <row r="16" spans="1:16" ht="20.100000000000001" customHeight="1" x14ac:dyDescent="0.2">
      <c r="A16" s="152" t="s">
        <v>17</v>
      </c>
      <c r="B16" s="23">
        <v>9</v>
      </c>
      <c r="C16" s="77">
        <v>0</v>
      </c>
      <c r="D16" s="77">
        <v>43</v>
      </c>
      <c r="E16" s="66">
        <v>0</v>
      </c>
      <c r="F16" s="151">
        <f>SUM(B16:E16)</f>
        <v>52</v>
      </c>
      <c r="G16" s="24">
        <v>83</v>
      </c>
      <c r="H16" s="23">
        <v>123</v>
      </c>
      <c r="I16" s="5">
        <v>178</v>
      </c>
      <c r="J16" s="5">
        <v>0</v>
      </c>
      <c r="K16" s="155">
        <f>SUM(G16:J16)</f>
        <v>384</v>
      </c>
      <c r="L16" s="23">
        <v>125</v>
      </c>
      <c r="M16" s="5">
        <v>48</v>
      </c>
      <c r="N16" s="5">
        <v>12</v>
      </c>
      <c r="O16" s="68">
        <v>0</v>
      </c>
      <c r="P16" s="77">
        <f>SUM(L16:O16)</f>
        <v>185</v>
      </c>
    </row>
    <row r="17" spans="1:18" ht="20.100000000000001" customHeight="1" x14ac:dyDescent="0.2">
      <c r="A17" s="152" t="s">
        <v>7</v>
      </c>
      <c r="B17" s="23">
        <f>SUM(B14:B16)</f>
        <v>9</v>
      </c>
      <c r="C17" s="23">
        <f>SUM(C14:C16)</f>
        <v>0</v>
      </c>
      <c r="D17" s="23">
        <f>SUM(D14:D16)</f>
        <v>46</v>
      </c>
      <c r="E17" s="23">
        <f>SUM(E14:E16)</f>
        <v>0</v>
      </c>
      <c r="F17" s="151">
        <f>SUM(B17:E17)</f>
        <v>55</v>
      </c>
      <c r="G17" s="24">
        <f>SUM(G14:G16)</f>
        <v>95</v>
      </c>
      <c r="H17" s="24">
        <f>SUM(H14:H16)</f>
        <v>139</v>
      </c>
      <c r="I17" s="21">
        <f>SUM(I14:I16)</f>
        <v>196</v>
      </c>
      <c r="J17" s="21">
        <f>SUM(J14:J16)</f>
        <v>0</v>
      </c>
      <c r="K17" s="151">
        <f>SUM(G17:J17)</f>
        <v>430</v>
      </c>
      <c r="L17" s="24">
        <f>SUM(L14:L16)</f>
        <v>143</v>
      </c>
      <c r="M17" s="21">
        <f>SUM(M14:M16)</f>
        <v>56</v>
      </c>
      <c r="N17" s="21">
        <f>SUM(N14:N16)</f>
        <v>13</v>
      </c>
      <c r="O17" s="24">
        <f>SUM(O14:O16)</f>
        <v>0</v>
      </c>
      <c r="P17" s="77">
        <f>SUM(L17:O17)</f>
        <v>212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0</v>
      </c>
      <c r="E21" s="151">
        <v>0</v>
      </c>
      <c r="F21" s="151">
        <f>SUM(B21:E21)</f>
        <v>0</v>
      </c>
      <c r="G21" s="151">
        <v>9</v>
      </c>
      <c r="H21" s="151">
        <v>11</v>
      </c>
      <c r="I21" s="151">
        <v>11</v>
      </c>
      <c r="J21" s="151">
        <v>1</v>
      </c>
      <c r="K21" s="151">
        <f>SUM(G21:J21)</f>
        <v>32</v>
      </c>
      <c r="L21" s="151">
        <v>8</v>
      </c>
      <c r="M21" s="151">
        <v>6</v>
      </c>
      <c r="N21" s="151">
        <v>1</v>
      </c>
      <c r="O21" s="151">
        <v>1</v>
      </c>
      <c r="P21" s="151">
        <f>SUM(L21:O21)</f>
        <v>16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4</v>
      </c>
      <c r="H22" s="151">
        <v>1</v>
      </c>
      <c r="I22" s="151">
        <v>10</v>
      </c>
      <c r="J22" s="151">
        <v>0</v>
      </c>
      <c r="K22" s="151">
        <f>SUM(G22:J22)</f>
        <v>15</v>
      </c>
      <c r="L22" s="151">
        <v>1</v>
      </c>
      <c r="M22" s="151">
        <v>1</v>
      </c>
      <c r="N22" s="180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8</v>
      </c>
      <c r="C23" s="151">
        <v>0</v>
      </c>
      <c r="D23" s="151">
        <v>0</v>
      </c>
      <c r="E23" s="151">
        <v>22</v>
      </c>
      <c r="F23" s="151">
        <f>SUM(B23:E23)</f>
        <v>30</v>
      </c>
      <c r="G23" s="151">
        <v>80</v>
      </c>
      <c r="H23" s="151">
        <v>98</v>
      </c>
      <c r="I23" s="151">
        <v>207</v>
      </c>
      <c r="J23" s="151">
        <v>30</v>
      </c>
      <c r="K23" s="151">
        <f>SUM(G23:J23)</f>
        <v>415</v>
      </c>
      <c r="L23" s="151">
        <v>62</v>
      </c>
      <c r="M23" s="151">
        <v>66</v>
      </c>
      <c r="N23" s="151">
        <v>10</v>
      </c>
      <c r="O23" s="151">
        <v>11</v>
      </c>
      <c r="P23" s="151">
        <f>SUM(L23:O23)</f>
        <v>149</v>
      </c>
    </row>
    <row r="24" spans="1:18" ht="20.100000000000001" customHeight="1" x14ac:dyDescent="0.2">
      <c r="A24" s="15" t="s">
        <v>7</v>
      </c>
      <c r="B24" s="148">
        <f>SUM(B21:B23)</f>
        <v>8</v>
      </c>
      <c r="C24" s="148">
        <f>SUM(C21:C23)</f>
        <v>0</v>
      </c>
      <c r="D24" s="148">
        <f>SUM(D21:D23)</f>
        <v>0</v>
      </c>
      <c r="E24" s="148">
        <f>SUM(E21:E23)</f>
        <v>23</v>
      </c>
      <c r="F24" s="148">
        <f>SUM(B24:E24)</f>
        <v>31</v>
      </c>
      <c r="G24" s="148">
        <f>SUM(G21:G23)</f>
        <v>93</v>
      </c>
      <c r="H24" s="148">
        <f>SUM(H21:H23)</f>
        <v>110</v>
      </c>
      <c r="I24" s="148">
        <f>SUM(I21:I23)</f>
        <v>228</v>
      </c>
      <c r="J24" s="148">
        <f>SUM(J21:J23)</f>
        <v>31</v>
      </c>
      <c r="K24" s="148">
        <f>SUM(G24:J24)</f>
        <v>462</v>
      </c>
      <c r="L24" s="148">
        <f>SUM(L21:L23)</f>
        <v>71</v>
      </c>
      <c r="M24" s="148">
        <f>SUM(M21:M23)</f>
        <v>73</v>
      </c>
      <c r="N24" s="148">
        <f>SUM(N21:N23)</f>
        <v>11</v>
      </c>
      <c r="O24" s="185">
        <f>SUM(O21:O23)</f>
        <v>12</v>
      </c>
      <c r="P24" s="148">
        <f>SUM(P21:P23)</f>
        <v>167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157</v>
      </c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112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3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34</v>
      </c>
      <c r="C6" s="153">
        <v>18</v>
      </c>
      <c r="D6" s="153">
        <v>26</v>
      </c>
      <c r="E6" s="153">
        <f>B6+C6+D6</f>
        <v>78</v>
      </c>
      <c r="F6" s="153">
        <v>5</v>
      </c>
      <c r="G6" s="153">
        <v>6</v>
      </c>
      <c r="H6" s="153">
        <v>0</v>
      </c>
      <c r="I6" s="153">
        <v>0</v>
      </c>
      <c r="J6" s="153">
        <f>SUM(G6:I6)</f>
        <v>6</v>
      </c>
      <c r="K6" s="153">
        <v>9</v>
      </c>
      <c r="L6" s="153">
        <v>40</v>
      </c>
      <c r="M6" s="151">
        <v>28</v>
      </c>
      <c r="N6" s="151">
        <f>SUM(K6:M6)</f>
        <v>77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4</v>
      </c>
      <c r="C7" s="153">
        <v>0</v>
      </c>
      <c r="D7" s="153">
        <v>1</v>
      </c>
      <c r="E7" s="153">
        <f>B7+C7+D7</f>
        <v>5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1</v>
      </c>
      <c r="M7" s="151">
        <v>1</v>
      </c>
      <c r="N7" s="148">
        <f>SUM(K7:M7)</f>
        <v>5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158</v>
      </c>
      <c r="C8" s="153">
        <v>86</v>
      </c>
      <c r="D8" s="153">
        <v>93</v>
      </c>
      <c r="E8" s="153">
        <f>B8+C8+D8</f>
        <v>337</v>
      </c>
      <c r="F8" s="153">
        <v>29</v>
      </c>
      <c r="G8" s="153">
        <v>33</v>
      </c>
      <c r="H8" s="153">
        <v>0</v>
      </c>
      <c r="I8" s="153">
        <v>2</v>
      </c>
      <c r="J8" s="153">
        <f>SUM(G8:I8)</f>
        <v>35</v>
      </c>
      <c r="K8" s="153">
        <v>103</v>
      </c>
      <c r="L8" s="153">
        <v>125</v>
      </c>
      <c r="M8" s="120">
        <v>103</v>
      </c>
      <c r="N8" s="144">
        <f>SUM(K8:M8)</f>
        <v>331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196</v>
      </c>
      <c r="C9" s="148">
        <f>SUM(C6:C8)</f>
        <v>104</v>
      </c>
      <c r="D9" s="148">
        <f>SUM(D6:D8)</f>
        <v>120</v>
      </c>
      <c r="E9" s="153">
        <f>B9+C9+D9</f>
        <v>420</v>
      </c>
      <c r="F9" s="15">
        <f>SUM(F6:F8)</f>
        <v>34</v>
      </c>
      <c r="G9" s="15">
        <f>SUM(G6:G8)</f>
        <v>39</v>
      </c>
      <c r="H9" s="15">
        <f>SUM(H6:H8)</f>
        <v>0</v>
      </c>
      <c r="I9" s="15">
        <f>SUM(I6:I8)</f>
        <v>2</v>
      </c>
      <c r="J9" s="153">
        <f>SUM(G9:I9)</f>
        <v>41</v>
      </c>
      <c r="K9" s="15">
        <f>SUM(K6:K8)</f>
        <v>115</v>
      </c>
      <c r="L9" s="15">
        <f>SUM(L6:L8)</f>
        <v>166</v>
      </c>
      <c r="M9" s="15">
        <f>SUM(M6:M8)</f>
        <v>132</v>
      </c>
      <c r="N9" s="144">
        <f>SUM(N6:N8)</f>
        <v>413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3</v>
      </c>
      <c r="C14" s="77">
        <v>2</v>
      </c>
      <c r="D14" s="77">
        <v>29</v>
      </c>
      <c r="E14" s="65">
        <v>0</v>
      </c>
      <c r="F14" s="151">
        <f>SUM(B14:E14)</f>
        <v>34</v>
      </c>
      <c r="G14" s="21">
        <v>3</v>
      </c>
      <c r="H14" s="20">
        <v>14</v>
      </c>
      <c r="I14" s="5">
        <v>1</v>
      </c>
      <c r="J14" s="5">
        <v>0</v>
      </c>
      <c r="K14" s="155">
        <f>SUM(G14:J14)</f>
        <v>18</v>
      </c>
      <c r="L14" s="20">
        <v>10</v>
      </c>
      <c r="M14" s="5">
        <v>13</v>
      </c>
      <c r="N14" s="5">
        <v>3</v>
      </c>
      <c r="O14" s="67">
        <v>0</v>
      </c>
      <c r="P14" s="77">
        <f>SUM(L14:O14)</f>
        <v>26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4</v>
      </c>
      <c r="E15" s="66">
        <v>0</v>
      </c>
      <c r="F15" s="151">
        <f>SUM(B15:E15)</f>
        <v>4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29</v>
      </c>
      <c r="C16" s="77">
        <v>9</v>
      </c>
      <c r="D16" s="77">
        <v>120</v>
      </c>
      <c r="E16" s="66">
        <v>0</v>
      </c>
      <c r="F16" s="151">
        <f>SUM(B16:E16)</f>
        <v>158</v>
      </c>
      <c r="G16" s="24">
        <v>26</v>
      </c>
      <c r="H16" s="23">
        <v>39</v>
      </c>
      <c r="I16" s="5">
        <v>21</v>
      </c>
      <c r="J16" s="5">
        <v>0</v>
      </c>
      <c r="K16" s="155">
        <f>SUM(G16:J16)</f>
        <v>86</v>
      </c>
      <c r="L16" s="23">
        <v>63</v>
      </c>
      <c r="M16" s="5">
        <v>26</v>
      </c>
      <c r="N16" s="5">
        <v>4</v>
      </c>
      <c r="O16" s="68">
        <v>0</v>
      </c>
      <c r="P16" s="77">
        <f>SUM(L16:O16)</f>
        <v>93</v>
      </c>
    </row>
    <row r="17" spans="1:18" ht="20.100000000000001" customHeight="1" x14ac:dyDescent="0.2">
      <c r="A17" s="152" t="s">
        <v>7</v>
      </c>
      <c r="B17" s="23">
        <f>SUM(B14:B16)</f>
        <v>32</v>
      </c>
      <c r="C17" s="23">
        <f>SUM(C14:C16)</f>
        <v>11</v>
      </c>
      <c r="D17" s="23">
        <f>SUM(D14:D16)</f>
        <v>153</v>
      </c>
      <c r="E17" s="23">
        <f>SUM(E14:E16)</f>
        <v>0</v>
      </c>
      <c r="F17" s="151">
        <f>SUM(B17:E17)</f>
        <v>196</v>
      </c>
      <c r="G17" s="24">
        <f>SUM(G14:G16)</f>
        <v>29</v>
      </c>
      <c r="H17" s="24">
        <f>SUM(H14:H16)</f>
        <v>53</v>
      </c>
      <c r="I17" s="21">
        <f>SUM(I14:I16)</f>
        <v>22</v>
      </c>
      <c r="J17" s="21">
        <f>SUM(J14:J16)</f>
        <v>0</v>
      </c>
      <c r="K17" s="151">
        <f>SUM(G17:J17)</f>
        <v>104</v>
      </c>
      <c r="L17" s="24">
        <f>SUM(L14:L16)</f>
        <v>74</v>
      </c>
      <c r="M17" s="21">
        <f>SUM(M14:M16)</f>
        <v>39</v>
      </c>
      <c r="N17" s="21">
        <f>SUM(N14:N16)</f>
        <v>7</v>
      </c>
      <c r="O17" s="24">
        <f>SUM(O14:O16)</f>
        <v>0</v>
      </c>
      <c r="P17" s="77">
        <f>SUM(L17:O17)</f>
        <v>120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45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1</v>
      </c>
      <c r="D21" s="151">
        <v>5</v>
      </c>
      <c r="E21" s="151">
        <v>2</v>
      </c>
      <c r="F21" s="151">
        <f>SUM(B21:E21)</f>
        <v>9</v>
      </c>
      <c r="G21" s="151">
        <v>3</v>
      </c>
      <c r="H21" s="151">
        <v>12</v>
      </c>
      <c r="I21" s="151">
        <v>23</v>
      </c>
      <c r="J21" s="151">
        <v>2</v>
      </c>
      <c r="K21" s="151">
        <f>SUM(G21:J21)</f>
        <v>40</v>
      </c>
      <c r="L21" s="151">
        <v>11</v>
      </c>
      <c r="M21" s="151">
        <v>12</v>
      </c>
      <c r="N21" s="151">
        <v>5</v>
      </c>
      <c r="O21" s="151">
        <v>0</v>
      </c>
      <c r="P21" s="151">
        <f>SUM(L21:O21)</f>
        <v>28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3</v>
      </c>
      <c r="E22" s="151">
        <v>0</v>
      </c>
      <c r="F22" s="151">
        <f>SUM(B22:E22)</f>
        <v>3</v>
      </c>
      <c r="G22" s="151">
        <v>0</v>
      </c>
      <c r="H22" s="151">
        <v>0</v>
      </c>
      <c r="I22" s="151">
        <v>1</v>
      </c>
      <c r="J22" s="151">
        <v>0</v>
      </c>
      <c r="K22" s="151">
        <f>SUM(G22:J22)</f>
        <v>1</v>
      </c>
      <c r="L22" s="151">
        <v>1</v>
      </c>
      <c r="M22" s="151">
        <v>0</v>
      </c>
      <c r="N22" s="180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18</v>
      </c>
      <c r="C23" s="151">
        <v>1</v>
      </c>
      <c r="D23" s="151">
        <v>64</v>
      </c>
      <c r="E23" s="151">
        <v>20</v>
      </c>
      <c r="F23" s="151">
        <f>SUM(B23:E23)</f>
        <v>103</v>
      </c>
      <c r="G23" s="151">
        <v>30</v>
      </c>
      <c r="H23" s="151">
        <v>31</v>
      </c>
      <c r="I23" s="151">
        <v>64</v>
      </c>
      <c r="J23" s="151">
        <v>0</v>
      </c>
      <c r="K23" s="151">
        <f>SUM(G23:J23)</f>
        <v>125</v>
      </c>
      <c r="L23" s="151">
        <v>60</v>
      </c>
      <c r="M23" s="151">
        <v>38</v>
      </c>
      <c r="N23" s="151">
        <v>5</v>
      </c>
      <c r="O23" s="151">
        <v>0</v>
      </c>
      <c r="P23" s="151">
        <f>SUM(L23:O23)</f>
        <v>103</v>
      </c>
    </row>
    <row r="24" spans="1:18" ht="20.100000000000001" customHeight="1" x14ac:dyDescent="0.2">
      <c r="A24" s="15" t="s">
        <v>7</v>
      </c>
      <c r="B24" s="148">
        <f>SUM(B21:B23)</f>
        <v>19</v>
      </c>
      <c r="C24" s="148">
        <f>SUM(C21:C23)</f>
        <v>2</v>
      </c>
      <c r="D24" s="148">
        <f>SUM(D21:D23)</f>
        <v>72</v>
      </c>
      <c r="E24" s="148">
        <f>SUM(E21:E23)</f>
        <v>22</v>
      </c>
      <c r="F24" s="148">
        <f>SUM(B24:E24)</f>
        <v>115</v>
      </c>
      <c r="G24" s="148">
        <f>SUM(G21:G23)</f>
        <v>33</v>
      </c>
      <c r="H24" s="148">
        <f>SUM(H21:H23)</f>
        <v>43</v>
      </c>
      <c r="I24" s="148">
        <f>SUM(I21:I23)</f>
        <v>88</v>
      </c>
      <c r="J24" s="148">
        <f>SUM(J21:J23)</f>
        <v>2</v>
      </c>
      <c r="K24" s="148">
        <f>SUM(G24:J24)</f>
        <v>166</v>
      </c>
      <c r="L24" s="148">
        <f>SUM(L21:L23)</f>
        <v>72</v>
      </c>
      <c r="M24" s="148">
        <f>SUM(M21:M23)</f>
        <v>50</v>
      </c>
      <c r="N24" s="148">
        <f>SUM(N21:N23)</f>
        <v>10</v>
      </c>
      <c r="O24" s="185">
        <f>SUM(O21:O23)</f>
        <v>0</v>
      </c>
      <c r="P24" s="148">
        <f>SUM(P21:P23)</f>
        <v>132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139</v>
      </c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22</v>
      </c>
      <c r="J3" s="6"/>
      <c r="K3" s="4" t="s">
        <v>2</v>
      </c>
      <c r="L3" s="141">
        <v>11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15</v>
      </c>
      <c r="C6" s="153">
        <v>106</v>
      </c>
      <c r="D6" s="153">
        <v>77</v>
      </c>
      <c r="E6" s="153">
        <f>B6+C6+D6</f>
        <v>198</v>
      </c>
      <c r="F6" s="153">
        <v>17</v>
      </c>
      <c r="G6" s="153">
        <v>41</v>
      </c>
      <c r="H6" s="153">
        <v>0</v>
      </c>
      <c r="I6" s="153">
        <v>0</v>
      </c>
      <c r="J6" s="153">
        <f>SUM(G6:I6)</f>
        <v>41</v>
      </c>
      <c r="K6" s="153">
        <v>19</v>
      </c>
      <c r="L6" s="153">
        <v>79</v>
      </c>
      <c r="M6" s="151">
        <v>76</v>
      </c>
      <c r="N6" s="151">
        <f>SUM(K6:M6)</f>
        <v>174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6</v>
      </c>
      <c r="C7" s="153">
        <v>7</v>
      </c>
      <c r="D7" s="153">
        <v>14</v>
      </c>
      <c r="E7" s="153">
        <f>B7+C7+D7</f>
        <v>27</v>
      </c>
      <c r="F7" s="153">
        <v>4</v>
      </c>
      <c r="G7" s="153">
        <v>7</v>
      </c>
      <c r="H7" s="153">
        <v>0</v>
      </c>
      <c r="I7" s="153">
        <v>0</v>
      </c>
      <c r="J7" s="153">
        <f>SUM(G7:I7)</f>
        <v>7</v>
      </c>
      <c r="K7" s="153">
        <v>6</v>
      </c>
      <c r="L7" s="153">
        <v>9</v>
      </c>
      <c r="M7" s="151">
        <v>9</v>
      </c>
      <c r="N7" s="148">
        <f>SUM(K7:M7)</f>
        <v>24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296</v>
      </c>
      <c r="C8" s="153">
        <v>650</v>
      </c>
      <c r="D8" s="153">
        <v>307</v>
      </c>
      <c r="E8" s="153">
        <f>B8+C8+D8</f>
        <v>1253</v>
      </c>
      <c r="F8" s="153">
        <v>221</v>
      </c>
      <c r="G8" s="153">
        <v>227</v>
      </c>
      <c r="H8" s="153">
        <v>0</v>
      </c>
      <c r="I8" s="153">
        <v>2</v>
      </c>
      <c r="J8" s="153">
        <f>SUM(G8:I8)</f>
        <v>229</v>
      </c>
      <c r="K8" s="153">
        <v>362</v>
      </c>
      <c r="L8" s="153">
        <v>496</v>
      </c>
      <c r="M8" s="120">
        <v>387</v>
      </c>
      <c r="N8" s="144">
        <f>SUM(K8:M8)</f>
        <v>1245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317</v>
      </c>
      <c r="C9" s="148">
        <f>SUM(C6:C8)</f>
        <v>763</v>
      </c>
      <c r="D9" s="148">
        <f>SUM(D6:D8)</f>
        <v>398</v>
      </c>
      <c r="E9" s="153">
        <f>B9+C9+D9</f>
        <v>1478</v>
      </c>
      <c r="F9" s="15">
        <f>SUM(F6:F8)</f>
        <v>242</v>
      </c>
      <c r="G9" s="15">
        <f>SUM(G6:G8)</f>
        <v>275</v>
      </c>
      <c r="H9" s="15">
        <f>SUM(H6:H8)</f>
        <v>0</v>
      </c>
      <c r="I9" s="15">
        <f>SUM(I6:I8)</f>
        <v>2</v>
      </c>
      <c r="J9" s="153">
        <f>SUM(G9:I9)</f>
        <v>277</v>
      </c>
      <c r="K9" s="15">
        <f>SUM(K6:K8)</f>
        <v>387</v>
      </c>
      <c r="L9" s="15">
        <f>SUM(L6:L8)</f>
        <v>584</v>
      </c>
      <c r="M9" s="15">
        <f>SUM(M6:M8)</f>
        <v>472</v>
      </c>
      <c r="N9" s="144">
        <f>SUM(N6:N8)</f>
        <v>1443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2</v>
      </c>
      <c r="C14" s="77">
        <v>0</v>
      </c>
      <c r="D14" s="77">
        <v>13</v>
      </c>
      <c r="E14" s="65">
        <v>0</v>
      </c>
      <c r="F14" s="151">
        <f>SUM(B14:E14)</f>
        <v>15</v>
      </c>
      <c r="G14" s="21">
        <v>36</v>
      </c>
      <c r="H14" s="20">
        <v>19</v>
      </c>
      <c r="I14" s="5">
        <v>51</v>
      </c>
      <c r="J14" s="5">
        <v>0</v>
      </c>
      <c r="K14" s="155">
        <f>SUM(G14:J14)</f>
        <v>106</v>
      </c>
      <c r="L14" s="20">
        <v>16</v>
      </c>
      <c r="M14" s="5">
        <v>49</v>
      </c>
      <c r="N14" s="5">
        <v>12</v>
      </c>
      <c r="O14" s="67">
        <v>0</v>
      </c>
      <c r="P14" s="77">
        <f>SUM(L14:O14)</f>
        <v>77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6</v>
      </c>
      <c r="E15" s="66">
        <v>0</v>
      </c>
      <c r="F15" s="151">
        <f>SUM(B15:E15)</f>
        <v>6</v>
      </c>
      <c r="G15" s="24">
        <v>1</v>
      </c>
      <c r="H15" s="23">
        <v>2</v>
      </c>
      <c r="I15" s="5">
        <v>4</v>
      </c>
      <c r="J15" s="5">
        <v>0</v>
      </c>
      <c r="K15" s="155">
        <f>SUM(G15:J15)</f>
        <v>7</v>
      </c>
      <c r="L15" s="23">
        <v>3</v>
      </c>
      <c r="M15" s="5">
        <v>6</v>
      </c>
      <c r="N15" s="5">
        <v>5</v>
      </c>
      <c r="O15" s="68">
        <v>0</v>
      </c>
      <c r="P15" s="77">
        <f>SUM(L15:O15)</f>
        <v>14</v>
      </c>
    </row>
    <row r="16" spans="1:16" ht="20.100000000000001" customHeight="1" x14ac:dyDescent="0.2">
      <c r="A16" s="152" t="s">
        <v>17</v>
      </c>
      <c r="B16" s="23">
        <v>39</v>
      </c>
      <c r="C16" s="77">
        <v>8</v>
      </c>
      <c r="D16" s="77">
        <v>249</v>
      </c>
      <c r="E16" s="66">
        <v>0</v>
      </c>
      <c r="F16" s="151">
        <f>SUM(B16:E16)</f>
        <v>296</v>
      </c>
      <c r="G16" s="24">
        <v>190</v>
      </c>
      <c r="H16" s="23">
        <v>186</v>
      </c>
      <c r="I16" s="5">
        <v>274</v>
      </c>
      <c r="J16" s="5">
        <v>0</v>
      </c>
      <c r="K16" s="155">
        <f>SUM(G16:J16)</f>
        <v>650</v>
      </c>
      <c r="L16" s="23">
        <v>139</v>
      </c>
      <c r="M16" s="5">
        <v>113</v>
      </c>
      <c r="N16" s="5">
        <v>55</v>
      </c>
      <c r="O16" s="68">
        <v>0</v>
      </c>
      <c r="P16" s="77">
        <f>SUM(L16:O16)</f>
        <v>307</v>
      </c>
    </row>
    <row r="17" spans="1:18" ht="20.100000000000001" customHeight="1" x14ac:dyDescent="0.2">
      <c r="A17" s="152" t="s">
        <v>7</v>
      </c>
      <c r="B17" s="23">
        <f>SUM(B14:B16)</f>
        <v>41</v>
      </c>
      <c r="C17" s="23">
        <f>SUM(C14:C16)</f>
        <v>8</v>
      </c>
      <c r="D17" s="23">
        <f>SUM(D14:D16)</f>
        <v>268</v>
      </c>
      <c r="E17" s="23">
        <f>SUM(E14:E16)</f>
        <v>0</v>
      </c>
      <c r="F17" s="151">
        <f>SUM(B17:E17)</f>
        <v>317</v>
      </c>
      <c r="G17" s="24">
        <f>SUM(G14:G16)</f>
        <v>227</v>
      </c>
      <c r="H17" s="24">
        <f>SUM(H14:H16)</f>
        <v>207</v>
      </c>
      <c r="I17" s="21">
        <f>SUM(I14:I16)</f>
        <v>329</v>
      </c>
      <c r="J17" s="21">
        <f>SUM(J14:J16)</f>
        <v>0</v>
      </c>
      <c r="K17" s="151">
        <f>SUM(G17:J17)</f>
        <v>763</v>
      </c>
      <c r="L17" s="24">
        <f>SUM(L14:L16)</f>
        <v>158</v>
      </c>
      <c r="M17" s="21">
        <f>SUM(M14:M16)</f>
        <v>168</v>
      </c>
      <c r="N17" s="21">
        <f>SUM(N14:N16)</f>
        <v>72</v>
      </c>
      <c r="O17" s="24">
        <f>SUM(O14:O16)</f>
        <v>0</v>
      </c>
      <c r="P17" s="77">
        <f>SUM(L17:O17)</f>
        <v>398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0</v>
      </c>
      <c r="D21" s="151">
        <v>3</v>
      </c>
      <c r="E21" s="151">
        <v>12</v>
      </c>
      <c r="F21" s="151">
        <f>SUM(B21:E21)</f>
        <v>19</v>
      </c>
      <c r="G21" s="151">
        <v>26</v>
      </c>
      <c r="H21" s="151">
        <v>9</v>
      </c>
      <c r="I21" s="151">
        <v>44</v>
      </c>
      <c r="J21" s="151">
        <v>0</v>
      </c>
      <c r="K21" s="151">
        <f>SUM(G21:J21)</f>
        <v>79</v>
      </c>
      <c r="L21" s="151">
        <v>18</v>
      </c>
      <c r="M21" s="151">
        <v>37</v>
      </c>
      <c r="N21" s="151">
        <v>21</v>
      </c>
      <c r="O21" s="151">
        <v>0</v>
      </c>
      <c r="P21" s="151">
        <f>SUM(L21:O21)</f>
        <v>76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2</v>
      </c>
      <c r="E22" s="151">
        <v>4</v>
      </c>
      <c r="F22" s="151">
        <f>SUM(B22:E22)</f>
        <v>6</v>
      </c>
      <c r="G22" s="151">
        <v>1</v>
      </c>
      <c r="H22" s="151">
        <v>2</v>
      </c>
      <c r="I22" s="151">
        <v>6</v>
      </c>
      <c r="J22" s="151">
        <v>0</v>
      </c>
      <c r="K22" s="151">
        <f>SUM(G22:J22)</f>
        <v>9</v>
      </c>
      <c r="L22" s="151">
        <v>1</v>
      </c>
      <c r="M22" s="151">
        <v>4</v>
      </c>
      <c r="N22" s="181">
        <v>4</v>
      </c>
      <c r="O22" s="151">
        <v>0</v>
      </c>
      <c r="P22" s="151">
        <f>SUM(L22:O22)</f>
        <v>9</v>
      </c>
    </row>
    <row r="23" spans="1:18" ht="20.100000000000001" customHeight="1" x14ac:dyDescent="0.2">
      <c r="A23" s="153" t="s">
        <v>17</v>
      </c>
      <c r="B23" s="151">
        <v>20</v>
      </c>
      <c r="C23" s="151">
        <v>4</v>
      </c>
      <c r="D23" s="151">
        <v>181</v>
      </c>
      <c r="E23" s="151">
        <v>157</v>
      </c>
      <c r="F23" s="151">
        <f>SUM(B23:E23)</f>
        <v>362</v>
      </c>
      <c r="G23" s="151">
        <v>150</v>
      </c>
      <c r="H23" s="151">
        <v>127</v>
      </c>
      <c r="I23" s="151">
        <v>206</v>
      </c>
      <c r="J23" s="151">
        <v>13</v>
      </c>
      <c r="K23" s="196">
        <f>SUM(G23:J23)</f>
        <v>496</v>
      </c>
      <c r="L23" s="151">
        <v>134</v>
      </c>
      <c r="M23" s="151">
        <v>119</v>
      </c>
      <c r="N23" s="151">
        <v>122</v>
      </c>
      <c r="O23" s="151">
        <v>12</v>
      </c>
      <c r="P23" s="151">
        <f>SUM(L23:O23)</f>
        <v>387</v>
      </c>
    </row>
    <row r="24" spans="1:18" ht="20.100000000000001" customHeight="1" x14ac:dyDescent="0.2">
      <c r="A24" s="15" t="s">
        <v>7</v>
      </c>
      <c r="B24" s="148">
        <f>SUM(B21:B23)</f>
        <v>24</v>
      </c>
      <c r="C24" s="148">
        <f>SUM(C21:C23)</f>
        <v>4</v>
      </c>
      <c r="D24" s="148">
        <f>SUM(D21:D23)</f>
        <v>186</v>
      </c>
      <c r="E24" s="148">
        <f>SUM(E21:E23)</f>
        <v>173</v>
      </c>
      <c r="F24" s="148">
        <f>SUM(B24:E24)</f>
        <v>387</v>
      </c>
      <c r="G24" s="148">
        <f>SUM(G21:G23)</f>
        <v>177</v>
      </c>
      <c r="H24" s="148">
        <f>SUM(H21:H23)</f>
        <v>138</v>
      </c>
      <c r="I24" s="148">
        <f>SUM(I21:I23)</f>
        <v>256</v>
      </c>
      <c r="J24" s="148">
        <f>SUM(J21:J23)</f>
        <v>13</v>
      </c>
      <c r="K24" s="148">
        <f>SUM(G24:J24)</f>
        <v>584</v>
      </c>
      <c r="L24" s="148">
        <f>SUM(L21:L23)</f>
        <v>153</v>
      </c>
      <c r="M24" s="148">
        <f>SUM(M21:M23)</f>
        <v>160</v>
      </c>
      <c r="N24" s="148">
        <f>SUM(N21:N23)</f>
        <v>147</v>
      </c>
      <c r="O24" s="185">
        <f>SUM(O21:O23)</f>
        <v>12</v>
      </c>
      <c r="P24" s="148">
        <f>SUM(P21:P23)</f>
        <v>472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17</v>
      </c>
      <c r="L26" s="91"/>
      <c r="M26" s="92">
        <v>4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110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65</v>
      </c>
      <c r="J3" s="6"/>
      <c r="K3" s="4" t="s">
        <v>2</v>
      </c>
      <c r="L3" s="141">
        <v>42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734</v>
      </c>
      <c r="C6" s="153">
        <v>309</v>
      </c>
      <c r="D6" s="153">
        <v>277</v>
      </c>
      <c r="E6" s="153">
        <f>B6+C6+D6</f>
        <v>1320</v>
      </c>
      <c r="F6" s="153">
        <v>156</v>
      </c>
      <c r="G6" s="153">
        <v>150</v>
      </c>
      <c r="H6" s="153">
        <v>2</v>
      </c>
      <c r="I6" s="153">
        <v>0</v>
      </c>
      <c r="J6" s="153">
        <f>SUM(G6:I6)</f>
        <v>152</v>
      </c>
      <c r="K6" s="153">
        <v>747</v>
      </c>
      <c r="L6" s="153">
        <v>246</v>
      </c>
      <c r="M6" s="151">
        <v>331</v>
      </c>
      <c r="N6" s="151">
        <f>SUM(K6:M6)</f>
        <v>1324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13</v>
      </c>
      <c r="C7" s="153">
        <v>89</v>
      </c>
      <c r="D7" s="153">
        <v>46</v>
      </c>
      <c r="E7" s="153">
        <f>B7+C7+D7</f>
        <v>148</v>
      </c>
      <c r="F7" s="153">
        <v>36</v>
      </c>
      <c r="G7" s="153">
        <v>25</v>
      </c>
      <c r="H7" s="153">
        <v>0</v>
      </c>
      <c r="I7" s="153">
        <v>0</v>
      </c>
      <c r="J7" s="153">
        <f>SUM(G7:I7)</f>
        <v>25</v>
      </c>
      <c r="K7" s="153">
        <v>11</v>
      </c>
      <c r="L7" s="153">
        <v>65</v>
      </c>
      <c r="M7" s="151">
        <v>83</v>
      </c>
      <c r="N7" s="148">
        <f>SUM(K7:M7)</f>
        <v>159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542</v>
      </c>
      <c r="C8" s="153">
        <v>1229</v>
      </c>
      <c r="D8" s="153">
        <v>902</v>
      </c>
      <c r="E8" s="153">
        <f>B8+C8+D8</f>
        <v>2673</v>
      </c>
      <c r="F8" s="153">
        <v>780</v>
      </c>
      <c r="G8" s="153">
        <v>734</v>
      </c>
      <c r="H8" s="153">
        <v>6</v>
      </c>
      <c r="I8" s="153">
        <v>7</v>
      </c>
      <c r="J8" s="153">
        <f>SUM(G8:I8)</f>
        <v>747</v>
      </c>
      <c r="K8" s="153">
        <v>471</v>
      </c>
      <c r="L8" s="153">
        <v>1095</v>
      </c>
      <c r="M8" s="120">
        <v>1140</v>
      </c>
      <c r="N8" s="144">
        <f>SUM(K8:M8)</f>
        <v>2706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1289</v>
      </c>
      <c r="C9" s="148">
        <f>SUM(C6:C8)</f>
        <v>1627</v>
      </c>
      <c r="D9" s="148">
        <f>SUM(D6:D8)</f>
        <v>1225</v>
      </c>
      <c r="E9" s="153">
        <f>B9+C9+D9</f>
        <v>4141</v>
      </c>
      <c r="F9" s="15">
        <f>SUM(F6:F8)</f>
        <v>972</v>
      </c>
      <c r="G9" s="15">
        <f>SUM(G6:G8)</f>
        <v>909</v>
      </c>
      <c r="H9" s="15">
        <f>SUM(H6:H8)</f>
        <v>8</v>
      </c>
      <c r="I9" s="15">
        <f>SUM(I6:I8)</f>
        <v>7</v>
      </c>
      <c r="J9" s="153">
        <f>SUM(G9:I9)</f>
        <v>924</v>
      </c>
      <c r="K9" s="15">
        <f>SUM(K6:K8)</f>
        <v>1229</v>
      </c>
      <c r="L9" s="15">
        <f>SUM(L6:L8)</f>
        <v>1406</v>
      </c>
      <c r="M9" s="15">
        <f>SUM(M6:M8)</f>
        <v>1554</v>
      </c>
      <c r="N9" s="144">
        <f>SUM(N6:N8)</f>
        <v>4189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0" t="s">
        <v>171</v>
      </c>
      <c r="C13" s="239">
        <v>2022</v>
      </c>
      <c r="D13" s="239">
        <v>2023</v>
      </c>
      <c r="E13" s="239">
        <v>2024</v>
      </c>
      <c r="F13" s="151" t="s">
        <v>7</v>
      </c>
      <c r="G13" s="240" t="s">
        <v>171</v>
      </c>
      <c r="H13" s="239">
        <v>2022</v>
      </c>
      <c r="I13" s="239">
        <v>2023</v>
      </c>
      <c r="J13" s="239">
        <v>2024</v>
      </c>
      <c r="K13" s="151" t="s">
        <v>7</v>
      </c>
      <c r="L13" s="240" t="s">
        <v>171</v>
      </c>
      <c r="M13" s="239">
        <v>2022</v>
      </c>
      <c r="N13" s="239">
        <v>2023</v>
      </c>
      <c r="O13" s="239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713</v>
      </c>
      <c r="C14" s="77">
        <v>8</v>
      </c>
      <c r="D14" s="77">
        <v>13</v>
      </c>
      <c r="E14" s="65">
        <v>0</v>
      </c>
      <c r="F14" s="151">
        <f>SUM(B14:E14)</f>
        <v>734</v>
      </c>
      <c r="G14" s="21">
        <v>46</v>
      </c>
      <c r="H14" s="20">
        <v>38</v>
      </c>
      <c r="I14" s="5">
        <v>225</v>
      </c>
      <c r="J14" s="5">
        <v>0</v>
      </c>
      <c r="K14" s="155">
        <f>SUM(G14:J14)</f>
        <v>309</v>
      </c>
      <c r="L14" s="20">
        <v>71</v>
      </c>
      <c r="M14" s="5">
        <v>127</v>
      </c>
      <c r="N14" s="5">
        <v>79</v>
      </c>
      <c r="O14" s="67">
        <v>0</v>
      </c>
      <c r="P14" s="77">
        <f>SUM(L14:O14)</f>
        <v>277</v>
      </c>
    </row>
    <row r="15" spans="1:16" ht="20.100000000000001" customHeight="1" x14ac:dyDescent="0.2">
      <c r="A15" s="152" t="s">
        <v>16</v>
      </c>
      <c r="B15" s="23">
        <v>5</v>
      </c>
      <c r="C15" s="77">
        <v>2</v>
      </c>
      <c r="D15" s="77">
        <v>6</v>
      </c>
      <c r="E15" s="66">
        <v>0</v>
      </c>
      <c r="F15" s="151">
        <f>SUM(B15:E15)</f>
        <v>13</v>
      </c>
      <c r="G15" s="24">
        <v>5</v>
      </c>
      <c r="H15" s="23">
        <v>8</v>
      </c>
      <c r="I15" s="5">
        <v>76</v>
      </c>
      <c r="J15" s="5">
        <v>0</v>
      </c>
      <c r="K15" s="155">
        <f>SUM(G15:J15)</f>
        <v>89</v>
      </c>
      <c r="L15" s="23">
        <v>6</v>
      </c>
      <c r="M15" s="5">
        <v>19</v>
      </c>
      <c r="N15" s="5">
        <v>21</v>
      </c>
      <c r="O15" s="68">
        <v>0</v>
      </c>
      <c r="P15" s="77">
        <f>SUM(L15:O15)</f>
        <v>46</v>
      </c>
    </row>
    <row r="16" spans="1:16" ht="20.100000000000001" customHeight="1" x14ac:dyDescent="0.2">
      <c r="A16" s="152" t="s">
        <v>17</v>
      </c>
      <c r="B16" s="23">
        <v>301</v>
      </c>
      <c r="C16" s="77">
        <v>57</v>
      </c>
      <c r="D16" s="77">
        <v>184</v>
      </c>
      <c r="E16" s="66">
        <v>0</v>
      </c>
      <c r="F16" s="151">
        <f>SUM(B16:E16)</f>
        <v>542</v>
      </c>
      <c r="G16" s="24">
        <v>99</v>
      </c>
      <c r="H16" s="23">
        <v>139</v>
      </c>
      <c r="I16" s="5">
        <v>991</v>
      </c>
      <c r="J16" s="5">
        <v>0</v>
      </c>
      <c r="K16" s="155">
        <f>SUM(G16:J16)</f>
        <v>1229</v>
      </c>
      <c r="L16" s="23">
        <v>220</v>
      </c>
      <c r="M16" s="5">
        <v>382</v>
      </c>
      <c r="N16" s="5">
        <v>300</v>
      </c>
      <c r="O16" s="68">
        <v>0</v>
      </c>
      <c r="P16" s="77">
        <f>SUM(L16:O16)</f>
        <v>902</v>
      </c>
    </row>
    <row r="17" spans="1:18" ht="20.100000000000001" customHeight="1" x14ac:dyDescent="0.2">
      <c r="A17" s="152" t="s">
        <v>7</v>
      </c>
      <c r="B17" s="23">
        <f>SUM(B14:B16)</f>
        <v>1019</v>
      </c>
      <c r="C17" s="23">
        <f>SUM(C14:C16)</f>
        <v>67</v>
      </c>
      <c r="D17" s="23">
        <f>SUM(D14:D16)</f>
        <v>203</v>
      </c>
      <c r="E17" s="23">
        <f>SUM(E14:E16)</f>
        <v>0</v>
      </c>
      <c r="F17" s="151">
        <f>SUM(B17:E17)</f>
        <v>1289</v>
      </c>
      <c r="G17" s="24">
        <f>SUM(G14:G16)</f>
        <v>150</v>
      </c>
      <c r="H17" s="24">
        <f>SUM(H14:H16)</f>
        <v>185</v>
      </c>
      <c r="I17" s="21">
        <f>SUM(I14:I16)</f>
        <v>1292</v>
      </c>
      <c r="J17" s="21">
        <f>SUM(J14:J16)</f>
        <v>0</v>
      </c>
      <c r="K17" s="151">
        <f>SUM(G17:J17)</f>
        <v>1627</v>
      </c>
      <c r="L17" s="24">
        <f>SUM(L14:L16)</f>
        <v>297</v>
      </c>
      <c r="M17" s="21">
        <f>SUM(M14:M16)</f>
        <v>528</v>
      </c>
      <c r="N17" s="21">
        <f>SUM(N14:N16)</f>
        <v>400</v>
      </c>
      <c r="O17" s="24">
        <f>SUM(O14:O16)</f>
        <v>0</v>
      </c>
      <c r="P17" s="77">
        <f>SUM(L17:O17)</f>
        <v>1225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0" t="s">
        <v>171</v>
      </c>
      <c r="C20" s="239">
        <v>2022</v>
      </c>
      <c r="D20" s="239">
        <v>2023</v>
      </c>
      <c r="E20" s="239">
        <v>2024</v>
      </c>
      <c r="F20" s="151" t="s">
        <v>7</v>
      </c>
      <c r="G20" s="240" t="s">
        <v>171</v>
      </c>
      <c r="H20" s="239">
        <v>2022</v>
      </c>
      <c r="I20" s="239">
        <v>2023</v>
      </c>
      <c r="J20" s="239">
        <v>2024</v>
      </c>
      <c r="K20" s="151" t="s">
        <v>7</v>
      </c>
      <c r="L20" s="240" t="s">
        <v>171</v>
      </c>
      <c r="M20" s="239">
        <v>2022</v>
      </c>
      <c r="N20" s="239">
        <v>2023</v>
      </c>
      <c r="O20" s="239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692</v>
      </c>
      <c r="C21" s="151">
        <v>8</v>
      </c>
      <c r="D21" s="151">
        <v>19</v>
      </c>
      <c r="E21" s="151">
        <v>28</v>
      </c>
      <c r="F21" s="151">
        <f>SUM(B21:E21)</f>
        <v>747</v>
      </c>
      <c r="G21" s="151">
        <v>55</v>
      </c>
      <c r="H21" s="151">
        <v>23</v>
      </c>
      <c r="I21" s="151">
        <v>102</v>
      </c>
      <c r="J21" s="151">
        <v>66</v>
      </c>
      <c r="K21" s="151">
        <f>SUM(G21:J21)</f>
        <v>246</v>
      </c>
      <c r="L21" s="151">
        <v>69</v>
      </c>
      <c r="M21" s="151">
        <v>90</v>
      </c>
      <c r="N21" s="151">
        <v>170</v>
      </c>
      <c r="O21" s="151">
        <v>2</v>
      </c>
      <c r="P21" s="151">
        <f>SUM(L21:O21)</f>
        <v>331</v>
      </c>
    </row>
    <row r="22" spans="1:18" ht="20.100000000000001" customHeight="1" x14ac:dyDescent="0.2">
      <c r="A22" s="153" t="s">
        <v>16</v>
      </c>
      <c r="B22" s="151">
        <v>2</v>
      </c>
      <c r="C22" s="151">
        <v>0</v>
      </c>
      <c r="D22" s="151">
        <v>0</v>
      </c>
      <c r="E22" s="151">
        <v>9</v>
      </c>
      <c r="F22" s="151">
        <f>SUM(B22:E22)</f>
        <v>11</v>
      </c>
      <c r="G22" s="151">
        <v>9</v>
      </c>
      <c r="H22" s="151">
        <v>6</v>
      </c>
      <c r="I22" s="151">
        <v>28</v>
      </c>
      <c r="J22" s="151">
        <v>22</v>
      </c>
      <c r="K22" s="151">
        <f>SUM(G22:J22)</f>
        <v>65</v>
      </c>
      <c r="L22" s="151">
        <v>5</v>
      </c>
      <c r="M22" s="151">
        <v>14</v>
      </c>
      <c r="N22" s="181">
        <v>64</v>
      </c>
      <c r="O22" s="151">
        <v>0</v>
      </c>
      <c r="P22" s="151">
        <f>SUM(L22:O22)</f>
        <v>83</v>
      </c>
    </row>
    <row r="23" spans="1:18" ht="20.100000000000001" customHeight="1" x14ac:dyDescent="0.2">
      <c r="A23" s="153" t="s">
        <v>17</v>
      </c>
      <c r="B23" s="151">
        <v>130</v>
      </c>
      <c r="C23" s="151">
        <v>49</v>
      </c>
      <c r="D23" s="151">
        <v>36</v>
      </c>
      <c r="E23" s="151">
        <v>256</v>
      </c>
      <c r="F23" s="151">
        <f>SUM(B23:E23)</f>
        <v>471</v>
      </c>
      <c r="G23" s="151">
        <v>296</v>
      </c>
      <c r="H23" s="151">
        <v>98</v>
      </c>
      <c r="I23" s="151">
        <v>531</v>
      </c>
      <c r="J23" s="151">
        <v>170</v>
      </c>
      <c r="K23" s="151">
        <f>SUM(G23:J23)</f>
        <v>1095</v>
      </c>
      <c r="L23" s="151">
        <v>182</v>
      </c>
      <c r="M23" s="151">
        <v>283</v>
      </c>
      <c r="N23" s="151">
        <v>661</v>
      </c>
      <c r="O23" s="151">
        <v>14</v>
      </c>
      <c r="P23" s="151">
        <f>SUM(L23:O23)</f>
        <v>1140</v>
      </c>
    </row>
    <row r="24" spans="1:18" ht="20.100000000000001" customHeight="1" x14ac:dyDescent="0.2">
      <c r="A24" s="15" t="s">
        <v>7</v>
      </c>
      <c r="B24" s="148">
        <f>SUM(B21:B23)</f>
        <v>824</v>
      </c>
      <c r="C24" s="148">
        <f>SUM(C21:C23)</f>
        <v>57</v>
      </c>
      <c r="D24" s="148">
        <f>SUM(D21:D23)</f>
        <v>55</v>
      </c>
      <c r="E24" s="148">
        <f>SUM(E21:E23)</f>
        <v>293</v>
      </c>
      <c r="F24" s="148">
        <f>SUM(B24:E24)</f>
        <v>1229</v>
      </c>
      <c r="G24" s="148">
        <f>SUM(G21:G23)</f>
        <v>360</v>
      </c>
      <c r="H24" s="148">
        <f>SUM(H21:H23)</f>
        <v>127</v>
      </c>
      <c r="I24" s="148">
        <f>SUM(I21:I23)</f>
        <v>661</v>
      </c>
      <c r="J24" s="148">
        <f>SUM(J21:J23)</f>
        <v>258</v>
      </c>
      <c r="K24" s="148">
        <f>SUM(G24:J24)</f>
        <v>1406</v>
      </c>
      <c r="L24" s="148">
        <f>SUM(L21:L23)</f>
        <v>256</v>
      </c>
      <c r="M24" s="148">
        <f>SUM(M21:M23)</f>
        <v>387</v>
      </c>
      <c r="N24" s="148">
        <f>SUM(N21:N23)</f>
        <v>895</v>
      </c>
      <c r="O24" s="185">
        <f>SUM(O21:O23)</f>
        <v>16</v>
      </c>
      <c r="P24" s="148">
        <f>SUM(P21:P23)</f>
        <v>1554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157</v>
      </c>
      <c r="E27" s="95">
        <v>21</v>
      </c>
      <c r="F27" s="96">
        <v>5</v>
      </c>
      <c r="G27" s="96">
        <v>3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175</v>
      </c>
      <c r="E28" s="95">
        <v>11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 t="s">
        <v>176</v>
      </c>
      <c r="E29" s="95">
        <v>16</v>
      </c>
      <c r="F29" s="99">
        <v>7</v>
      </c>
      <c r="G29" s="99">
        <v>3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 t="s">
        <v>177</v>
      </c>
      <c r="E30" s="95">
        <v>8</v>
      </c>
      <c r="F30" s="99">
        <v>5</v>
      </c>
      <c r="G30" s="99">
        <v>3</v>
      </c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 t="s">
        <v>178</v>
      </c>
      <c r="E31" s="95">
        <v>12</v>
      </c>
      <c r="F31" s="99">
        <v>6</v>
      </c>
      <c r="G31" s="99">
        <v>3</v>
      </c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 t="s">
        <v>179</v>
      </c>
      <c r="E32" s="95">
        <v>37</v>
      </c>
      <c r="F32" s="99">
        <v>5</v>
      </c>
      <c r="G32" s="99">
        <v>4</v>
      </c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 t="s">
        <v>180</v>
      </c>
      <c r="E33" s="95">
        <v>10</v>
      </c>
      <c r="F33" s="99">
        <v>6</v>
      </c>
      <c r="G33" s="99">
        <v>5</v>
      </c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 t="s">
        <v>181</v>
      </c>
      <c r="E34" s="95">
        <v>12</v>
      </c>
      <c r="F34" s="99">
        <v>5</v>
      </c>
      <c r="G34" s="99">
        <v>2</v>
      </c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 t="s">
        <v>182</v>
      </c>
      <c r="E35" s="109">
        <v>9</v>
      </c>
      <c r="F35" s="99">
        <v>9</v>
      </c>
      <c r="G35" s="99">
        <v>2</v>
      </c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 t="s">
        <v>183</v>
      </c>
      <c r="E36" s="110">
        <v>31</v>
      </c>
      <c r="F36" s="99">
        <v>7</v>
      </c>
      <c r="G36" s="99">
        <v>2</v>
      </c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167</v>
      </c>
      <c r="F37" s="112">
        <f>SUM(F27:F36)</f>
        <v>60</v>
      </c>
      <c r="G37" s="112">
        <f>SUM(G27:G36)</f>
        <v>29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64</v>
      </c>
      <c r="C6" s="153">
        <v>41</v>
      </c>
      <c r="D6" s="153">
        <v>47</v>
      </c>
      <c r="E6" s="153">
        <f>B6+C6+D6</f>
        <v>152</v>
      </c>
      <c r="F6" s="153">
        <v>9</v>
      </c>
      <c r="G6" s="153">
        <v>20</v>
      </c>
      <c r="H6" s="153">
        <v>0</v>
      </c>
      <c r="I6" s="153">
        <v>0</v>
      </c>
      <c r="J6" s="153">
        <f>SUM(G6:I6)</f>
        <v>20</v>
      </c>
      <c r="K6" s="153">
        <v>72</v>
      </c>
      <c r="L6" s="153">
        <v>40</v>
      </c>
      <c r="M6" s="151">
        <v>29</v>
      </c>
      <c r="N6" s="151">
        <f>SUM(K6:M6)</f>
        <v>141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2</v>
      </c>
      <c r="D7" s="153">
        <v>4</v>
      </c>
      <c r="E7" s="153">
        <f>B7+C7+D7</f>
        <v>9</v>
      </c>
      <c r="F7" s="153">
        <v>0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3</v>
      </c>
      <c r="L7" s="153">
        <v>2</v>
      </c>
      <c r="M7" s="151">
        <v>2</v>
      </c>
      <c r="N7" s="148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429</v>
      </c>
      <c r="C8" s="153">
        <v>651</v>
      </c>
      <c r="D8" s="153">
        <v>204</v>
      </c>
      <c r="E8" s="153">
        <f>B8+C8+D8</f>
        <v>1284</v>
      </c>
      <c r="F8" s="153">
        <v>81</v>
      </c>
      <c r="G8" s="153">
        <v>107</v>
      </c>
      <c r="H8" s="153">
        <v>4</v>
      </c>
      <c r="I8" s="153">
        <v>2</v>
      </c>
      <c r="J8" s="153">
        <f>SUM(G8:I8)</f>
        <v>113</v>
      </c>
      <c r="K8" s="153">
        <v>506</v>
      </c>
      <c r="L8" s="153">
        <v>563</v>
      </c>
      <c r="M8" s="120">
        <v>183</v>
      </c>
      <c r="N8" s="144">
        <f>SUM(K8:M8)</f>
        <v>1252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496</v>
      </c>
      <c r="C9" s="148">
        <f>SUM(C6:C8)</f>
        <v>694</v>
      </c>
      <c r="D9" s="148">
        <f>SUM(D6:D8)</f>
        <v>255</v>
      </c>
      <c r="E9" s="153">
        <f>B9+C9+D9</f>
        <v>1445</v>
      </c>
      <c r="F9" s="15">
        <f>SUM(F6:F8)</f>
        <v>90</v>
      </c>
      <c r="G9" s="15">
        <f>SUM(G6:G8)</f>
        <v>129</v>
      </c>
      <c r="H9" s="15">
        <f>SUM(H6:H8)</f>
        <v>4</v>
      </c>
      <c r="I9" s="15">
        <f>SUM(I6:I8)</f>
        <v>2</v>
      </c>
      <c r="J9" s="153">
        <f>SUM(G9:I9)</f>
        <v>135</v>
      </c>
      <c r="K9" s="15">
        <f>SUM(K6:K8)</f>
        <v>581</v>
      </c>
      <c r="L9" s="15">
        <f>SUM(L6:L8)</f>
        <v>605</v>
      </c>
      <c r="M9" s="15">
        <f>SUM(M6:M8)</f>
        <v>214</v>
      </c>
      <c r="N9" s="144">
        <f>SUM(N6:N8)</f>
        <v>1400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20</v>
      </c>
      <c r="D14" s="77">
        <v>39</v>
      </c>
      <c r="E14" s="65">
        <v>0</v>
      </c>
      <c r="F14" s="151">
        <f>SUM(B14:E14)</f>
        <v>64</v>
      </c>
      <c r="G14" s="21">
        <v>18</v>
      </c>
      <c r="H14" s="20">
        <v>14</v>
      </c>
      <c r="I14" s="5">
        <v>9</v>
      </c>
      <c r="J14" s="5">
        <v>0</v>
      </c>
      <c r="K14" s="155">
        <f>SUM(G14:J14)</f>
        <v>41</v>
      </c>
      <c r="L14" s="20">
        <v>29</v>
      </c>
      <c r="M14" s="5">
        <v>6</v>
      </c>
      <c r="N14" s="5">
        <v>12</v>
      </c>
      <c r="O14" s="67">
        <v>0</v>
      </c>
      <c r="P14" s="77">
        <f>SUM(L14:O14)</f>
        <v>47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3</v>
      </c>
      <c r="E15" s="66">
        <v>0</v>
      </c>
      <c r="F15" s="151">
        <f>SUM(B15:E15)</f>
        <v>3</v>
      </c>
      <c r="G15" s="24">
        <v>1</v>
      </c>
      <c r="H15" s="23">
        <v>0</v>
      </c>
      <c r="I15" s="5">
        <v>2</v>
      </c>
      <c r="J15" s="5">
        <v>0</v>
      </c>
      <c r="K15" s="155">
        <f>SUM(G15:J15)</f>
        <v>3</v>
      </c>
      <c r="L15" s="23">
        <v>2</v>
      </c>
      <c r="M15" s="5">
        <v>0</v>
      </c>
      <c r="N15" s="5">
        <v>1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56</v>
      </c>
      <c r="C16" s="77">
        <v>96</v>
      </c>
      <c r="D16" s="77">
        <v>277</v>
      </c>
      <c r="E16" s="66">
        <v>0</v>
      </c>
      <c r="F16" s="151">
        <f>SUM(B16:E16)</f>
        <v>429</v>
      </c>
      <c r="G16" s="24">
        <v>417</v>
      </c>
      <c r="H16" s="23">
        <v>103</v>
      </c>
      <c r="I16" s="5">
        <v>130</v>
      </c>
      <c r="J16" s="5">
        <v>0</v>
      </c>
      <c r="K16" s="155">
        <f>SUM(G16:J16)</f>
        <v>650</v>
      </c>
      <c r="L16" s="23">
        <v>160</v>
      </c>
      <c r="M16" s="5">
        <v>26</v>
      </c>
      <c r="N16" s="5">
        <v>19</v>
      </c>
      <c r="O16" s="68">
        <v>0</v>
      </c>
      <c r="P16" s="77">
        <f>SUM(L16:O16)</f>
        <v>205</v>
      </c>
    </row>
    <row r="17" spans="1:18" ht="20.100000000000001" customHeight="1" x14ac:dyDescent="0.2">
      <c r="A17" s="152" t="s">
        <v>7</v>
      </c>
      <c r="B17" s="23">
        <f>SUM(B14:B16)</f>
        <v>61</v>
      </c>
      <c r="C17" s="23">
        <f>SUM(C14:C16)</f>
        <v>116</v>
      </c>
      <c r="D17" s="23">
        <f>SUM(D14:D16)</f>
        <v>319</v>
      </c>
      <c r="E17" s="23">
        <f>SUM(E14:E16)</f>
        <v>0</v>
      </c>
      <c r="F17" s="151">
        <f>SUM(B17:E17)</f>
        <v>496</v>
      </c>
      <c r="G17" s="24">
        <f>SUM(G14:G16)</f>
        <v>436</v>
      </c>
      <c r="H17" s="24">
        <f>SUM(H14:H16)</f>
        <v>117</v>
      </c>
      <c r="I17" s="21">
        <f>SUM(I14:I16)</f>
        <v>141</v>
      </c>
      <c r="J17" s="21">
        <f>SUM(J14:J16)</f>
        <v>0</v>
      </c>
      <c r="K17" s="151">
        <f>SUM(G17:J17)</f>
        <v>694</v>
      </c>
      <c r="L17" s="24">
        <f>SUM(L14:L16)</f>
        <v>191</v>
      </c>
      <c r="M17" s="21">
        <f>SUM(M14:M16)</f>
        <v>32</v>
      </c>
      <c r="N17" s="21">
        <f>SUM(N14:N16)</f>
        <v>32</v>
      </c>
      <c r="O17" s="24">
        <f>SUM(O14:O16)</f>
        <v>0</v>
      </c>
      <c r="P17" s="77">
        <f>SUM(L17:O17)</f>
        <v>255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30</v>
      </c>
      <c r="C21" s="151">
        <v>10</v>
      </c>
      <c r="D21" s="151">
        <v>26</v>
      </c>
      <c r="E21" s="151">
        <v>6</v>
      </c>
      <c r="F21" s="151">
        <f>SUM(B21:E21)</f>
        <v>72</v>
      </c>
      <c r="G21" s="151">
        <v>19</v>
      </c>
      <c r="H21" s="151">
        <v>16</v>
      </c>
      <c r="I21" s="151">
        <v>5</v>
      </c>
      <c r="J21" s="151">
        <v>0</v>
      </c>
      <c r="K21" s="151">
        <f>SUM(G21:J21)</f>
        <v>40</v>
      </c>
      <c r="L21" s="151">
        <v>24</v>
      </c>
      <c r="M21" s="151">
        <v>4</v>
      </c>
      <c r="N21" s="151">
        <v>0</v>
      </c>
      <c r="O21" s="151">
        <v>1</v>
      </c>
      <c r="P21" s="151">
        <f>SUM(L21:O21)</f>
        <v>29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2</v>
      </c>
      <c r="E22" s="151">
        <v>0</v>
      </c>
      <c r="F22" s="151">
        <f>SUM(B22:E22)</f>
        <v>3</v>
      </c>
      <c r="G22" s="151">
        <v>2</v>
      </c>
      <c r="H22" s="151">
        <v>0</v>
      </c>
      <c r="I22" s="151">
        <v>0</v>
      </c>
      <c r="J22" s="151">
        <v>0</v>
      </c>
      <c r="K22" s="151">
        <f>SUM(G22:J22)</f>
        <v>2</v>
      </c>
      <c r="L22" s="151">
        <v>2</v>
      </c>
      <c r="M22" s="151">
        <v>0</v>
      </c>
      <c r="N22" s="181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119</v>
      </c>
      <c r="C23" s="151">
        <v>127</v>
      </c>
      <c r="D23" s="151">
        <v>207</v>
      </c>
      <c r="E23" s="151">
        <v>53</v>
      </c>
      <c r="F23" s="151">
        <f>SUM(B23:E23)</f>
        <v>506</v>
      </c>
      <c r="G23" s="151">
        <v>448</v>
      </c>
      <c r="H23" s="151">
        <v>103</v>
      </c>
      <c r="I23" s="151">
        <v>6</v>
      </c>
      <c r="J23" s="151">
        <v>6</v>
      </c>
      <c r="K23" s="151">
        <f>SUM(G23:J23)</f>
        <v>563</v>
      </c>
      <c r="L23" s="151">
        <v>144</v>
      </c>
      <c r="M23" s="151">
        <v>25</v>
      </c>
      <c r="N23" s="151">
        <v>11</v>
      </c>
      <c r="O23" s="151">
        <v>3</v>
      </c>
      <c r="P23" s="151">
        <f>SUM(L23:O23)</f>
        <v>183</v>
      </c>
    </row>
    <row r="24" spans="1:18" ht="20.100000000000001" customHeight="1" x14ac:dyDescent="0.2">
      <c r="A24" s="15" t="s">
        <v>7</v>
      </c>
      <c r="B24" s="148">
        <f>SUM(B21:B23)</f>
        <v>150</v>
      </c>
      <c r="C24" s="148">
        <f>SUM(C21:C23)</f>
        <v>137</v>
      </c>
      <c r="D24" s="148">
        <f>SUM(D21:D23)</f>
        <v>235</v>
      </c>
      <c r="E24" s="148">
        <f>SUM(E21:E23)</f>
        <v>59</v>
      </c>
      <c r="F24" s="148">
        <f>SUM(B24:E24)</f>
        <v>581</v>
      </c>
      <c r="G24" s="148">
        <f>SUM(G21:G23)</f>
        <v>469</v>
      </c>
      <c r="H24" s="148">
        <f>SUM(H21:H23)</f>
        <v>119</v>
      </c>
      <c r="I24" s="148">
        <f>SUM(I21:I23)</f>
        <v>11</v>
      </c>
      <c r="J24" s="148">
        <f>SUM(J21:J23)</f>
        <v>6</v>
      </c>
      <c r="K24" s="148">
        <f>SUM(G24:J24)</f>
        <v>605</v>
      </c>
      <c r="L24" s="148">
        <f>SUM(L21:L23)</f>
        <v>170</v>
      </c>
      <c r="M24" s="148">
        <f>SUM(M21:M23)</f>
        <v>29</v>
      </c>
      <c r="N24" s="148">
        <f>SUM(N21:N23)</f>
        <v>11</v>
      </c>
      <c r="O24" s="185">
        <f>SUM(O21:O23)</f>
        <v>4</v>
      </c>
      <c r="P24" s="148">
        <f>SUM(P21:P23)</f>
        <v>214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7</v>
      </c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>
        <v>7</v>
      </c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113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38</v>
      </c>
      <c r="C6" s="153">
        <v>58</v>
      </c>
      <c r="D6" s="153">
        <v>18</v>
      </c>
      <c r="E6" s="153">
        <f>B6+C6+D6</f>
        <v>114</v>
      </c>
      <c r="F6" s="153">
        <v>19</v>
      </c>
      <c r="G6" s="153">
        <v>14</v>
      </c>
      <c r="H6" s="153">
        <v>0</v>
      </c>
      <c r="I6" s="153">
        <v>0</v>
      </c>
      <c r="J6" s="153">
        <f>SUM(G6:I6)</f>
        <v>14</v>
      </c>
      <c r="K6" s="153">
        <v>38</v>
      </c>
      <c r="L6" s="153">
        <v>45</v>
      </c>
      <c r="M6" s="151">
        <v>36</v>
      </c>
      <c r="N6" s="151">
        <f>SUM(K6:M6)</f>
        <v>119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89</v>
      </c>
      <c r="C7" s="153">
        <v>37</v>
      </c>
      <c r="D7" s="153">
        <v>4</v>
      </c>
      <c r="E7" s="153">
        <f>B7+C7+D7</f>
        <v>130</v>
      </c>
      <c r="F7" s="153">
        <v>0</v>
      </c>
      <c r="G7" s="153">
        <v>4</v>
      </c>
      <c r="H7" s="153">
        <v>0</v>
      </c>
      <c r="I7" s="153">
        <v>0</v>
      </c>
      <c r="J7" s="153">
        <f>SUM(G7:I7)</f>
        <v>4</v>
      </c>
      <c r="K7" s="153">
        <v>88</v>
      </c>
      <c r="L7" s="153">
        <v>6</v>
      </c>
      <c r="M7" s="151">
        <v>32</v>
      </c>
      <c r="N7" s="148">
        <f>SUM(K7:M7)</f>
        <v>126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212</v>
      </c>
      <c r="C8" s="153">
        <v>513</v>
      </c>
      <c r="D8" s="153">
        <v>75</v>
      </c>
      <c r="E8" s="153">
        <f>B8+C8+D8</f>
        <v>800</v>
      </c>
      <c r="F8" s="153">
        <v>139</v>
      </c>
      <c r="G8" s="153">
        <v>140</v>
      </c>
      <c r="H8" s="153">
        <v>14</v>
      </c>
      <c r="I8" s="153">
        <v>1</v>
      </c>
      <c r="J8" s="153">
        <f>SUM(G8:I8)</f>
        <v>155</v>
      </c>
      <c r="K8" s="153">
        <v>186</v>
      </c>
      <c r="L8" s="153">
        <v>456</v>
      </c>
      <c r="M8" s="120">
        <v>142</v>
      </c>
      <c r="N8" s="144">
        <f>SUM(K8:M8)</f>
        <v>784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339</v>
      </c>
      <c r="C9" s="148">
        <f>SUM(C6:C8)</f>
        <v>608</v>
      </c>
      <c r="D9" s="148">
        <f>SUM(D6:D8)</f>
        <v>97</v>
      </c>
      <c r="E9" s="153">
        <f>B9+C9+D9</f>
        <v>1044</v>
      </c>
      <c r="F9" s="15">
        <f>SUM(F6:F8)</f>
        <v>158</v>
      </c>
      <c r="G9" s="15">
        <f>SUM(G6:G8)</f>
        <v>158</v>
      </c>
      <c r="H9" s="15">
        <f>SUM(H6:H8)</f>
        <v>14</v>
      </c>
      <c r="I9" s="15">
        <f>SUM(I6:I8)</f>
        <v>1</v>
      </c>
      <c r="J9" s="153">
        <f>SUM(G9:I9)</f>
        <v>173</v>
      </c>
      <c r="K9" s="15">
        <f>SUM(K6:K8)</f>
        <v>312</v>
      </c>
      <c r="L9" s="15">
        <f>SUM(L6:L8)</f>
        <v>507</v>
      </c>
      <c r="M9" s="15">
        <f>SUM(M6:M8)</f>
        <v>210</v>
      </c>
      <c r="N9" s="144">
        <f>SUM(N6:N8)</f>
        <v>1029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0</v>
      </c>
      <c r="D14" s="77">
        <v>33</v>
      </c>
      <c r="E14" s="65">
        <v>0</v>
      </c>
      <c r="F14" s="151">
        <f>SUM(B14:E14)</f>
        <v>38</v>
      </c>
      <c r="G14" s="21">
        <v>28</v>
      </c>
      <c r="H14" s="20">
        <v>15</v>
      </c>
      <c r="I14" s="5">
        <v>15</v>
      </c>
      <c r="J14" s="5">
        <v>0</v>
      </c>
      <c r="K14" s="155">
        <f>SUM(G14:J14)</f>
        <v>58</v>
      </c>
      <c r="L14" s="20">
        <v>6</v>
      </c>
      <c r="M14" s="5">
        <v>12</v>
      </c>
      <c r="N14" s="5">
        <v>0</v>
      </c>
      <c r="O14" s="67">
        <v>0</v>
      </c>
      <c r="P14" s="77">
        <f>SUM(L14:O14)</f>
        <v>18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89</v>
      </c>
      <c r="E15" s="66">
        <v>0</v>
      </c>
      <c r="F15" s="151">
        <f>SUM(B15:E15)</f>
        <v>89</v>
      </c>
      <c r="G15" s="24">
        <v>31</v>
      </c>
      <c r="H15" s="23">
        <v>5</v>
      </c>
      <c r="I15" s="5">
        <v>1</v>
      </c>
      <c r="J15" s="5">
        <v>0</v>
      </c>
      <c r="K15" s="155">
        <f>SUM(G15:J15)</f>
        <v>37</v>
      </c>
      <c r="L15" s="23">
        <v>2</v>
      </c>
      <c r="M15" s="5">
        <v>2</v>
      </c>
      <c r="N15" s="5">
        <v>0</v>
      </c>
      <c r="O15" s="68">
        <v>0</v>
      </c>
      <c r="P15" s="77">
        <f>SUM(L15:O15)</f>
        <v>4</v>
      </c>
    </row>
    <row r="16" spans="1:16" ht="20.100000000000001" customHeight="1" x14ac:dyDescent="0.2">
      <c r="A16" s="152" t="s">
        <v>17</v>
      </c>
      <c r="B16" s="23">
        <v>20</v>
      </c>
      <c r="C16" s="77">
        <v>8</v>
      </c>
      <c r="D16" s="77">
        <v>184</v>
      </c>
      <c r="E16" s="66">
        <v>0</v>
      </c>
      <c r="F16" s="151">
        <f>SUM(B16:E16)</f>
        <v>212</v>
      </c>
      <c r="G16" s="24">
        <v>159</v>
      </c>
      <c r="H16" s="23">
        <v>207</v>
      </c>
      <c r="I16" s="5">
        <v>147</v>
      </c>
      <c r="J16" s="5">
        <v>0</v>
      </c>
      <c r="K16" s="155">
        <f>SUM(G16:J16)</f>
        <v>513</v>
      </c>
      <c r="L16" s="23">
        <v>33</v>
      </c>
      <c r="M16" s="5">
        <v>23</v>
      </c>
      <c r="N16" s="5">
        <v>19</v>
      </c>
      <c r="O16" s="68">
        <v>0</v>
      </c>
      <c r="P16" s="77">
        <f>SUM(L16:O16)</f>
        <v>75</v>
      </c>
    </row>
    <row r="17" spans="1:18" ht="20.100000000000001" customHeight="1" x14ac:dyDescent="0.2">
      <c r="A17" s="152" t="s">
        <v>7</v>
      </c>
      <c r="B17" s="23">
        <f>SUM(B14:B16)</f>
        <v>25</v>
      </c>
      <c r="C17" s="23">
        <f>SUM(C14:C16)</f>
        <v>8</v>
      </c>
      <c r="D17" s="23">
        <f>SUM(D14:D16)</f>
        <v>306</v>
      </c>
      <c r="E17" s="23">
        <f>SUM(E14:E16)</f>
        <v>0</v>
      </c>
      <c r="F17" s="151">
        <f>SUM(B17:E17)</f>
        <v>339</v>
      </c>
      <c r="G17" s="24">
        <f>SUM(G14:G16)</f>
        <v>218</v>
      </c>
      <c r="H17" s="24">
        <f>SUM(H14:H16)</f>
        <v>227</v>
      </c>
      <c r="I17" s="21">
        <f>SUM(I14:I16)</f>
        <v>163</v>
      </c>
      <c r="J17" s="21">
        <f>SUM(J14:J16)</f>
        <v>0</v>
      </c>
      <c r="K17" s="151">
        <f>SUM(G17:J17)</f>
        <v>608</v>
      </c>
      <c r="L17" s="24">
        <f>SUM(L14:L16)</f>
        <v>41</v>
      </c>
      <c r="M17" s="21">
        <f>SUM(M14:M16)</f>
        <v>37</v>
      </c>
      <c r="N17" s="21">
        <f>SUM(N14:N16)</f>
        <v>19</v>
      </c>
      <c r="O17" s="24">
        <f>SUM(O14:O16)</f>
        <v>0</v>
      </c>
      <c r="P17" s="77">
        <f>SUM(L17:O17)</f>
        <v>97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3</v>
      </c>
      <c r="C21" s="151">
        <v>0</v>
      </c>
      <c r="D21" s="151">
        <v>23</v>
      </c>
      <c r="E21" s="151">
        <v>12</v>
      </c>
      <c r="F21" s="151">
        <f>SUM(B21:E21)</f>
        <v>38</v>
      </c>
      <c r="G21" s="151">
        <v>17</v>
      </c>
      <c r="H21" s="151">
        <v>8</v>
      </c>
      <c r="I21" s="151">
        <v>19</v>
      </c>
      <c r="J21" s="151">
        <v>1</v>
      </c>
      <c r="K21" s="151">
        <f>SUM(G21:J21)</f>
        <v>45</v>
      </c>
      <c r="L21" s="151">
        <v>17</v>
      </c>
      <c r="M21" s="151">
        <v>13</v>
      </c>
      <c r="N21" s="151">
        <v>5</v>
      </c>
      <c r="O21" s="151">
        <v>1</v>
      </c>
      <c r="P21" s="151">
        <f>SUM(L21:O21)</f>
        <v>36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88</v>
      </c>
      <c r="E22" s="151">
        <v>0</v>
      </c>
      <c r="F22" s="151">
        <f>SUM(B22:E22)</f>
        <v>88</v>
      </c>
      <c r="G22" s="151">
        <v>2</v>
      </c>
      <c r="H22" s="151">
        <v>2</v>
      </c>
      <c r="I22" s="151">
        <v>2</v>
      </c>
      <c r="J22" s="151">
        <v>0</v>
      </c>
      <c r="K22" s="151">
        <f>SUM(G22:J22)</f>
        <v>6</v>
      </c>
      <c r="L22" s="151">
        <v>29</v>
      </c>
      <c r="M22" s="151">
        <v>3</v>
      </c>
      <c r="N22" s="184">
        <v>0</v>
      </c>
      <c r="O22" s="151">
        <v>0</v>
      </c>
      <c r="P22" s="151">
        <f>SUM(L22:O22)</f>
        <v>32</v>
      </c>
    </row>
    <row r="23" spans="1:18" ht="20.100000000000001" customHeight="1" x14ac:dyDescent="0.2">
      <c r="A23" s="153" t="s">
        <v>17</v>
      </c>
      <c r="B23" s="151">
        <v>19</v>
      </c>
      <c r="C23" s="151">
        <v>5</v>
      </c>
      <c r="D23" s="151">
        <v>83</v>
      </c>
      <c r="E23" s="151">
        <v>79</v>
      </c>
      <c r="F23" s="151">
        <f>SUM(B23:E23)</f>
        <v>186</v>
      </c>
      <c r="G23" s="151">
        <v>117</v>
      </c>
      <c r="H23" s="151">
        <v>150</v>
      </c>
      <c r="I23" s="151">
        <v>175</v>
      </c>
      <c r="J23" s="151">
        <v>14</v>
      </c>
      <c r="K23" s="151">
        <f>SUM(G23:J23)</f>
        <v>456</v>
      </c>
      <c r="L23" s="151">
        <v>48</v>
      </c>
      <c r="M23" s="151">
        <v>53</v>
      </c>
      <c r="N23" s="151">
        <v>34</v>
      </c>
      <c r="O23" s="151">
        <v>7</v>
      </c>
      <c r="P23" s="151">
        <f>SUM(L23:O23)</f>
        <v>142</v>
      </c>
    </row>
    <row r="24" spans="1:18" ht="20.100000000000001" customHeight="1" x14ac:dyDescent="0.2">
      <c r="A24" s="15" t="s">
        <v>7</v>
      </c>
      <c r="B24" s="148">
        <f>SUM(B21:B23)</f>
        <v>22</v>
      </c>
      <c r="C24" s="148">
        <f>SUM(C21:C23)</f>
        <v>5</v>
      </c>
      <c r="D24" s="148">
        <f>SUM(D21:D23)</f>
        <v>194</v>
      </c>
      <c r="E24" s="148">
        <f>SUM(E21:E23)</f>
        <v>91</v>
      </c>
      <c r="F24" s="148">
        <f>SUM(B24:E24)</f>
        <v>312</v>
      </c>
      <c r="G24" s="148">
        <f>SUM(G21:G23)</f>
        <v>136</v>
      </c>
      <c r="H24" s="148">
        <f>SUM(H21:H23)</f>
        <v>160</v>
      </c>
      <c r="I24" s="148">
        <f>SUM(I21:I23)</f>
        <v>196</v>
      </c>
      <c r="J24" s="148">
        <f>SUM(J21:J23)</f>
        <v>15</v>
      </c>
      <c r="K24" s="148">
        <f>SUM(G24:J24)</f>
        <v>507</v>
      </c>
      <c r="L24" s="148">
        <f>SUM(L21:L23)</f>
        <v>94</v>
      </c>
      <c r="M24" s="148">
        <f>SUM(M21:M23)</f>
        <v>69</v>
      </c>
      <c r="N24" s="148">
        <f>SUM(N21:N23)</f>
        <v>39</v>
      </c>
      <c r="O24" s="185">
        <f>SUM(O21:O23)</f>
        <v>8</v>
      </c>
      <c r="P24" s="148">
        <f>SUM(P21:P23)</f>
        <v>210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10</v>
      </c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137</v>
      </c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 t="s">
        <v>138</v>
      </c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38"/>
  <sheetViews>
    <sheetView view="pageBreakPreview" zoomScaleNormal="100" zoomScaleSheetLayoutView="100" workbookViewId="0">
      <selection activeCell="F23" sqref="F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30</v>
      </c>
      <c r="C6" s="153">
        <v>41</v>
      </c>
      <c r="D6" s="153">
        <v>56</v>
      </c>
      <c r="E6" s="153">
        <f>B6+C6+D6</f>
        <v>127</v>
      </c>
      <c r="F6" s="153">
        <v>16</v>
      </c>
      <c r="G6" s="153">
        <v>18</v>
      </c>
      <c r="H6" s="153">
        <v>1</v>
      </c>
      <c r="I6" s="153">
        <v>1</v>
      </c>
      <c r="J6" s="153">
        <f>SUM(G6:I6)</f>
        <v>20</v>
      </c>
      <c r="K6" s="153">
        <v>28</v>
      </c>
      <c r="L6" s="153">
        <v>43</v>
      </c>
      <c r="M6" s="151">
        <v>52</v>
      </c>
      <c r="N6" s="151">
        <f>SUM(K6:M6)</f>
        <v>123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6</v>
      </c>
      <c r="C7" s="153">
        <v>8</v>
      </c>
      <c r="D7" s="153">
        <v>0</v>
      </c>
      <c r="E7" s="153">
        <f>B7+C7+D7</f>
        <v>14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5</v>
      </c>
      <c r="L7" s="153">
        <v>7</v>
      </c>
      <c r="M7" s="151">
        <v>1</v>
      </c>
      <c r="N7" s="148">
        <f>SUM(K7:M7)</f>
        <v>13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192</v>
      </c>
      <c r="C8" s="153">
        <v>101</v>
      </c>
      <c r="D8" s="153">
        <v>68</v>
      </c>
      <c r="E8" s="153">
        <f>B8+C8+D8</f>
        <v>361</v>
      </c>
      <c r="F8" s="153">
        <v>44</v>
      </c>
      <c r="G8" s="153">
        <v>45</v>
      </c>
      <c r="H8" s="153">
        <v>1</v>
      </c>
      <c r="I8" s="153">
        <v>4</v>
      </c>
      <c r="J8" s="153">
        <f>SUM(G8:I8)</f>
        <v>50</v>
      </c>
      <c r="K8" s="153">
        <v>205</v>
      </c>
      <c r="L8" s="153">
        <v>61</v>
      </c>
      <c r="M8" s="120">
        <v>89</v>
      </c>
      <c r="N8" s="144">
        <f>SUM(K8:M8)</f>
        <v>355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228</v>
      </c>
      <c r="C9" s="148">
        <f>SUM(C6:C8)</f>
        <v>150</v>
      </c>
      <c r="D9" s="148">
        <f>SUM(D6:D8)</f>
        <v>124</v>
      </c>
      <c r="E9" s="153">
        <f>B9+C9+D9</f>
        <v>502</v>
      </c>
      <c r="F9" s="15">
        <f>SUM(F6:F8)</f>
        <v>60</v>
      </c>
      <c r="G9" s="15">
        <f>SUM(G6:G8)</f>
        <v>64</v>
      </c>
      <c r="H9" s="15">
        <f>SUM(H6:H8)</f>
        <v>2</v>
      </c>
      <c r="I9" s="15">
        <f>SUM(I6:I8)</f>
        <v>5</v>
      </c>
      <c r="J9" s="153">
        <f>SUM(G9:I9)</f>
        <v>71</v>
      </c>
      <c r="K9" s="15">
        <f>SUM(K6:K8)</f>
        <v>238</v>
      </c>
      <c r="L9" s="15">
        <f>SUM(L6:L8)</f>
        <v>111</v>
      </c>
      <c r="M9" s="15">
        <f>SUM(M6:M8)</f>
        <v>142</v>
      </c>
      <c r="N9" s="144">
        <f>SUM(N6:N8)</f>
        <v>491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0</v>
      </c>
      <c r="D14" s="77">
        <v>26</v>
      </c>
      <c r="E14" s="65">
        <v>0</v>
      </c>
      <c r="F14" s="151">
        <f>SUM(B14:E14)</f>
        <v>30</v>
      </c>
      <c r="G14" s="21">
        <v>20</v>
      </c>
      <c r="H14" s="20">
        <v>10</v>
      </c>
      <c r="I14" s="5">
        <v>11</v>
      </c>
      <c r="J14" s="5">
        <v>0</v>
      </c>
      <c r="K14" s="155">
        <f>SUM(G14:J14)</f>
        <v>41</v>
      </c>
      <c r="L14" s="20">
        <v>20</v>
      </c>
      <c r="M14" s="5">
        <v>24</v>
      </c>
      <c r="N14" s="5">
        <v>12</v>
      </c>
      <c r="O14" s="67">
        <v>0</v>
      </c>
      <c r="P14" s="77">
        <f>SUM(L14:O14)</f>
        <v>56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5</v>
      </c>
      <c r="E15" s="66">
        <v>0</v>
      </c>
      <c r="F15" s="151">
        <f>SUM(B15:E15)</f>
        <v>6</v>
      </c>
      <c r="G15" s="24">
        <v>3</v>
      </c>
      <c r="H15" s="23">
        <v>3</v>
      </c>
      <c r="I15" s="5">
        <v>2</v>
      </c>
      <c r="J15" s="5">
        <v>0</v>
      </c>
      <c r="K15" s="155">
        <f>SUM(G15:J15)</f>
        <v>8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37</v>
      </c>
      <c r="C16" s="77">
        <v>26</v>
      </c>
      <c r="D16" s="77">
        <v>129</v>
      </c>
      <c r="E16" s="66">
        <v>0</v>
      </c>
      <c r="F16" s="151">
        <f>SUM(B16:E16)</f>
        <v>192</v>
      </c>
      <c r="G16" s="24">
        <v>33</v>
      </c>
      <c r="H16" s="23">
        <v>41</v>
      </c>
      <c r="I16" s="5">
        <v>26</v>
      </c>
      <c r="J16" s="5">
        <v>0</v>
      </c>
      <c r="K16" s="155">
        <f>SUM(G16:J16)</f>
        <v>100</v>
      </c>
      <c r="L16" s="23">
        <v>27</v>
      </c>
      <c r="M16" s="5">
        <v>41</v>
      </c>
      <c r="N16" s="5">
        <v>0</v>
      </c>
      <c r="O16" s="68">
        <v>0</v>
      </c>
      <c r="P16" s="77">
        <f>SUM(L16:O16)</f>
        <v>68</v>
      </c>
    </row>
    <row r="17" spans="1:18" ht="20.100000000000001" customHeight="1" x14ac:dyDescent="0.2">
      <c r="A17" s="152" t="s">
        <v>7</v>
      </c>
      <c r="B17" s="23">
        <f>SUM(B14:B16)</f>
        <v>42</v>
      </c>
      <c r="C17" s="23">
        <f>SUM(C14:C16)</f>
        <v>26</v>
      </c>
      <c r="D17" s="23">
        <f>SUM(D14:D16)</f>
        <v>160</v>
      </c>
      <c r="E17" s="23">
        <f>SUM(E14:E16)</f>
        <v>0</v>
      </c>
      <c r="F17" s="151">
        <f>SUM(B17:E17)</f>
        <v>228</v>
      </c>
      <c r="G17" s="24">
        <f>SUM(G14:G16)</f>
        <v>56</v>
      </c>
      <c r="H17" s="24">
        <f>SUM(H14:H16)</f>
        <v>54</v>
      </c>
      <c r="I17" s="21">
        <f>SUM(I14:I16)</f>
        <v>39</v>
      </c>
      <c r="J17" s="21">
        <f>SUM(J14:J16)</f>
        <v>0</v>
      </c>
      <c r="K17" s="151">
        <f>SUM(G17:J17)</f>
        <v>149</v>
      </c>
      <c r="L17" s="24">
        <f>SUM(L14:L16)</f>
        <v>47</v>
      </c>
      <c r="M17" s="21">
        <f>SUM(M14:M16)</f>
        <v>65</v>
      </c>
      <c r="N17" s="21">
        <f>SUM(N14:N16)</f>
        <v>12</v>
      </c>
      <c r="O17" s="24">
        <f>SUM(O14:O16)</f>
        <v>0</v>
      </c>
      <c r="P17" s="77">
        <f>SUM(L17:O17)</f>
        <v>124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0</v>
      </c>
      <c r="D21" s="151">
        <v>24</v>
      </c>
      <c r="E21" s="151">
        <v>2</v>
      </c>
      <c r="F21" s="151">
        <f>SUM(B21:E21)</f>
        <v>28</v>
      </c>
      <c r="G21" s="151">
        <v>21</v>
      </c>
      <c r="H21" s="151">
        <v>9</v>
      </c>
      <c r="I21" s="151">
        <v>8</v>
      </c>
      <c r="J21" s="151">
        <v>5</v>
      </c>
      <c r="K21" s="151">
        <f>SUM(G21:J21)</f>
        <v>43</v>
      </c>
      <c r="L21" s="151">
        <v>17</v>
      </c>
      <c r="M21" s="151">
        <v>19</v>
      </c>
      <c r="N21" s="151">
        <v>16</v>
      </c>
      <c r="O21" s="151">
        <v>0</v>
      </c>
      <c r="P21" s="151">
        <f>SUM(L21:O21)</f>
        <v>52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4</v>
      </c>
      <c r="E22" s="151">
        <v>0</v>
      </c>
      <c r="F22" s="151">
        <f>SUM(B22:E22)</f>
        <v>5</v>
      </c>
      <c r="G22" s="151">
        <v>3</v>
      </c>
      <c r="H22" s="151">
        <v>3</v>
      </c>
      <c r="I22" s="151">
        <v>1</v>
      </c>
      <c r="J22" s="151">
        <v>0</v>
      </c>
      <c r="K22" s="193">
        <v>0</v>
      </c>
      <c r="L22" s="151">
        <v>0</v>
      </c>
      <c r="M22" s="151">
        <v>0</v>
      </c>
      <c r="N22" s="181">
        <v>1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36</v>
      </c>
      <c r="C23" s="151">
        <v>26</v>
      </c>
      <c r="D23" s="151">
        <v>106</v>
      </c>
      <c r="E23" s="151">
        <v>37</v>
      </c>
      <c r="F23" s="151">
        <f>SUM(B23:E23)</f>
        <v>205</v>
      </c>
      <c r="G23" s="151">
        <v>23</v>
      </c>
      <c r="H23" s="151">
        <v>23</v>
      </c>
      <c r="I23" s="151">
        <v>15</v>
      </c>
      <c r="J23" s="151">
        <v>0</v>
      </c>
      <c r="K23" s="151">
        <f>SUM(G23:J23)</f>
        <v>61</v>
      </c>
      <c r="L23" s="151">
        <v>31</v>
      </c>
      <c r="M23" s="151">
        <v>48</v>
      </c>
      <c r="N23" s="151">
        <v>10</v>
      </c>
      <c r="O23" s="151">
        <v>0</v>
      </c>
      <c r="P23" s="151">
        <f>SUM(L23:O23)</f>
        <v>89</v>
      </c>
    </row>
    <row r="24" spans="1:18" ht="20.100000000000001" customHeight="1" x14ac:dyDescent="0.2">
      <c r="A24" s="15" t="s">
        <v>7</v>
      </c>
      <c r="B24" s="148">
        <f>SUM(B21:B23)</f>
        <v>39</v>
      </c>
      <c r="C24" s="148">
        <f>SUM(C21:C23)</f>
        <v>26</v>
      </c>
      <c r="D24" s="148">
        <f>SUM(D21:D23)</f>
        <v>134</v>
      </c>
      <c r="E24" s="148">
        <f>SUM(E21:E23)</f>
        <v>39</v>
      </c>
      <c r="F24" s="148">
        <f>SUM(B24:E24)</f>
        <v>238</v>
      </c>
      <c r="G24" s="148">
        <f>SUM(G21:G23)</f>
        <v>47</v>
      </c>
      <c r="H24" s="148">
        <f>SUM(H21:H23)</f>
        <v>35</v>
      </c>
      <c r="I24" s="148">
        <f>SUM(I21:I23)</f>
        <v>24</v>
      </c>
      <c r="J24" s="148">
        <f>SUM(J21:J23)</f>
        <v>5</v>
      </c>
      <c r="K24" s="148">
        <f>SUM(G24:J24)</f>
        <v>111</v>
      </c>
      <c r="L24" s="148">
        <f>SUM(L21:L23)</f>
        <v>48</v>
      </c>
      <c r="M24" s="148">
        <f>SUM(M21:M23)</f>
        <v>67</v>
      </c>
      <c r="N24" s="148">
        <f>SUM(N21:N23)</f>
        <v>27</v>
      </c>
      <c r="O24" s="185">
        <f>SUM(O21:O23)</f>
        <v>0</v>
      </c>
      <c r="P24" s="148">
        <f>SUM(P21:P23)</f>
        <v>142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>
        <v>10</v>
      </c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 t="s">
        <v>139</v>
      </c>
      <c r="E27" s="95">
        <v>20</v>
      </c>
      <c r="F27" s="96">
        <v>3</v>
      </c>
      <c r="G27" s="96">
        <v>4</v>
      </c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20</v>
      </c>
      <c r="F37" s="112">
        <f>SUM(F27:F36)</f>
        <v>3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111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45</v>
      </c>
      <c r="C6" s="153">
        <v>67</v>
      </c>
      <c r="D6" s="153">
        <v>48</v>
      </c>
      <c r="E6" s="153">
        <f>B6+C6+D6</f>
        <v>160</v>
      </c>
      <c r="F6" s="153">
        <v>18</v>
      </c>
      <c r="G6" s="153">
        <v>19</v>
      </c>
      <c r="H6" s="153">
        <v>0</v>
      </c>
      <c r="I6" s="153">
        <v>0</v>
      </c>
      <c r="J6" s="153">
        <f>SUM(G6:I6)</f>
        <v>19</v>
      </c>
      <c r="K6" s="153">
        <v>43</v>
      </c>
      <c r="L6" s="153">
        <v>33</v>
      </c>
      <c r="M6" s="151">
        <v>83</v>
      </c>
      <c r="N6" s="151">
        <f>SUM(K6:M6)</f>
        <v>159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2</v>
      </c>
      <c r="D7" s="153">
        <v>1</v>
      </c>
      <c r="E7" s="153">
        <f>B7+C7+D7</f>
        <v>4</v>
      </c>
      <c r="F7" s="153">
        <v>2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1</v>
      </c>
      <c r="L7" s="153">
        <v>1</v>
      </c>
      <c r="M7" s="151">
        <v>2</v>
      </c>
      <c r="N7" s="148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526</v>
      </c>
      <c r="C8" s="153">
        <v>467</v>
      </c>
      <c r="D8" s="153">
        <v>186</v>
      </c>
      <c r="E8" s="153">
        <f>B8+C8+D8</f>
        <v>1179</v>
      </c>
      <c r="F8" s="153">
        <v>84</v>
      </c>
      <c r="G8" s="153">
        <v>171</v>
      </c>
      <c r="H8" s="153">
        <v>0</v>
      </c>
      <c r="I8" s="153">
        <v>5</v>
      </c>
      <c r="J8" s="153">
        <f>SUM(G8:I8)</f>
        <v>176</v>
      </c>
      <c r="K8" s="153">
        <v>551</v>
      </c>
      <c r="L8" s="153">
        <v>253</v>
      </c>
      <c r="M8" s="120">
        <v>283</v>
      </c>
      <c r="N8" s="144">
        <f>SUM(K8:M8)</f>
        <v>1087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572</v>
      </c>
      <c r="C9" s="148">
        <f>SUM(C6:C8)</f>
        <v>536</v>
      </c>
      <c r="D9" s="148">
        <f>SUM(D6:D8)</f>
        <v>235</v>
      </c>
      <c r="E9" s="153">
        <f>B9+C9+D9</f>
        <v>1343</v>
      </c>
      <c r="F9" s="15">
        <f>SUM(F6:F8)</f>
        <v>104</v>
      </c>
      <c r="G9" s="15">
        <f>SUM(G6:G8)</f>
        <v>192</v>
      </c>
      <c r="H9" s="15">
        <f>SUM(H6:H8)</f>
        <v>0</v>
      </c>
      <c r="I9" s="15">
        <f>SUM(I6:I8)</f>
        <v>5</v>
      </c>
      <c r="J9" s="153">
        <f>SUM(G9:I9)</f>
        <v>197</v>
      </c>
      <c r="K9" s="15">
        <f>SUM(K6:K8)</f>
        <v>595</v>
      </c>
      <c r="L9" s="15">
        <f>SUM(L6:L8)</f>
        <v>287</v>
      </c>
      <c r="M9" s="15">
        <f>SUM(M6:M8)</f>
        <v>368</v>
      </c>
      <c r="N9" s="144">
        <f>SUM(N6:N8)</f>
        <v>1250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9</v>
      </c>
      <c r="C14" s="77">
        <v>2</v>
      </c>
      <c r="D14" s="77">
        <v>34</v>
      </c>
      <c r="E14" s="65">
        <v>0</v>
      </c>
      <c r="F14" s="151">
        <f>SUM(B14:E14)</f>
        <v>45</v>
      </c>
      <c r="G14" s="21">
        <v>17</v>
      </c>
      <c r="H14" s="20">
        <v>24</v>
      </c>
      <c r="I14" s="5">
        <v>26</v>
      </c>
      <c r="J14" s="5">
        <v>0</v>
      </c>
      <c r="K14" s="155">
        <f>SUM(G14:J14)</f>
        <v>67</v>
      </c>
      <c r="L14" s="20">
        <v>20</v>
      </c>
      <c r="M14" s="5">
        <v>11</v>
      </c>
      <c r="N14" s="5">
        <v>17</v>
      </c>
      <c r="O14" s="67">
        <v>0</v>
      </c>
      <c r="P14" s="77">
        <f>SUM(L14:O14)</f>
        <v>48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0</v>
      </c>
      <c r="F15" s="151">
        <f>SUM(B15:E15)</f>
        <v>1</v>
      </c>
      <c r="G15" s="24">
        <v>1</v>
      </c>
      <c r="H15" s="23">
        <v>0</v>
      </c>
      <c r="I15" s="5">
        <v>1</v>
      </c>
      <c r="J15" s="5">
        <v>0</v>
      </c>
      <c r="K15" s="155">
        <f>SUM(G15:J15)</f>
        <v>2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48</v>
      </c>
      <c r="C16" s="77">
        <v>89</v>
      </c>
      <c r="D16" s="77">
        <v>389</v>
      </c>
      <c r="E16" s="66">
        <v>0</v>
      </c>
      <c r="F16" s="151">
        <f>SUM(B16:E16)</f>
        <v>526</v>
      </c>
      <c r="G16" s="24">
        <v>121</v>
      </c>
      <c r="H16" s="23">
        <v>257</v>
      </c>
      <c r="I16" s="5">
        <v>89</v>
      </c>
      <c r="J16" s="5">
        <v>0</v>
      </c>
      <c r="K16" s="155">
        <f>SUM(G16:J16)</f>
        <v>467</v>
      </c>
      <c r="L16" s="23">
        <v>75</v>
      </c>
      <c r="M16" s="5">
        <v>96</v>
      </c>
      <c r="N16" s="5">
        <v>15</v>
      </c>
      <c r="O16" s="68">
        <v>0</v>
      </c>
      <c r="P16" s="77">
        <f>SUM(L16:O16)</f>
        <v>186</v>
      </c>
    </row>
    <row r="17" spans="1:18" ht="20.100000000000001" customHeight="1" x14ac:dyDescent="0.2">
      <c r="A17" s="152" t="s">
        <v>7</v>
      </c>
      <c r="B17" s="23">
        <f>SUM(B14:B16)</f>
        <v>57</v>
      </c>
      <c r="C17" s="23">
        <f>SUM(C14:C16)</f>
        <v>92</v>
      </c>
      <c r="D17" s="23">
        <f>SUM(D14:D16)</f>
        <v>423</v>
      </c>
      <c r="E17" s="23">
        <f>SUM(E14:E16)</f>
        <v>0</v>
      </c>
      <c r="F17" s="151">
        <f>SUM(B17:E17)</f>
        <v>572</v>
      </c>
      <c r="G17" s="24">
        <f>SUM(G14:G16)</f>
        <v>139</v>
      </c>
      <c r="H17" s="24">
        <f>SUM(H14:H16)</f>
        <v>281</v>
      </c>
      <c r="I17" s="21">
        <f>SUM(I14:I16)</f>
        <v>116</v>
      </c>
      <c r="J17" s="21">
        <f>SUM(J14:J16)</f>
        <v>0</v>
      </c>
      <c r="K17" s="151">
        <f>SUM(G17:J17)</f>
        <v>536</v>
      </c>
      <c r="L17" s="24">
        <f>SUM(L14:L16)</f>
        <v>96</v>
      </c>
      <c r="M17" s="21">
        <f>SUM(M14:M16)</f>
        <v>107</v>
      </c>
      <c r="N17" s="21">
        <f>SUM(N14:N16)</f>
        <v>32</v>
      </c>
      <c r="O17" s="24">
        <f>SUM(O14:O16)</f>
        <v>0</v>
      </c>
      <c r="P17" s="77">
        <f>SUM(L17:O17)</f>
        <v>235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1</v>
      </c>
      <c r="D21" s="151">
        <v>33</v>
      </c>
      <c r="E21" s="151">
        <v>7</v>
      </c>
      <c r="F21" s="151">
        <f>SUM(B21:E21)</f>
        <v>43</v>
      </c>
      <c r="G21" s="151">
        <v>17</v>
      </c>
      <c r="H21" s="151">
        <v>5</v>
      </c>
      <c r="I21" s="151">
        <v>7</v>
      </c>
      <c r="J21" s="151">
        <v>4</v>
      </c>
      <c r="K21" s="151">
        <f>SUM(G21:J21)</f>
        <v>33</v>
      </c>
      <c r="L21" s="151">
        <v>20</v>
      </c>
      <c r="M21" s="151">
        <v>29</v>
      </c>
      <c r="N21" s="151">
        <v>30</v>
      </c>
      <c r="O21" s="151">
        <v>4</v>
      </c>
      <c r="P21" s="151">
        <f>SUM(L21:O21)</f>
        <v>83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0</v>
      </c>
      <c r="H22" s="151">
        <v>1</v>
      </c>
      <c r="I22" s="151">
        <v>0</v>
      </c>
      <c r="J22" s="151">
        <v>0</v>
      </c>
      <c r="K22" s="151">
        <f>SUM(G22:J22)</f>
        <v>1</v>
      </c>
      <c r="L22" s="151">
        <v>1</v>
      </c>
      <c r="M22" s="151">
        <v>0</v>
      </c>
      <c r="N22" s="183">
        <v>1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45</v>
      </c>
      <c r="C23" s="151">
        <v>68</v>
      </c>
      <c r="D23" s="151">
        <v>383</v>
      </c>
      <c r="E23" s="151">
        <v>55</v>
      </c>
      <c r="F23" s="151">
        <f>SUM(B23:E23)</f>
        <v>551</v>
      </c>
      <c r="G23" s="151">
        <v>55</v>
      </c>
      <c r="H23" s="151">
        <v>160</v>
      </c>
      <c r="I23" s="151">
        <v>31</v>
      </c>
      <c r="J23" s="151">
        <v>7</v>
      </c>
      <c r="K23" s="151">
        <f>SUM(G23:J23)</f>
        <v>253</v>
      </c>
      <c r="L23" s="151">
        <v>108</v>
      </c>
      <c r="M23" s="151">
        <v>162</v>
      </c>
      <c r="N23" s="151">
        <v>12</v>
      </c>
      <c r="O23" s="151">
        <v>1</v>
      </c>
      <c r="P23" s="151">
        <f>SUM(L23:O23)</f>
        <v>283</v>
      </c>
    </row>
    <row r="24" spans="1:18" ht="20.100000000000001" customHeight="1" x14ac:dyDescent="0.2">
      <c r="A24" s="15" t="s">
        <v>7</v>
      </c>
      <c r="B24" s="148">
        <f>SUM(B21:B23)</f>
        <v>47</v>
      </c>
      <c r="C24" s="148">
        <f>SUM(C21:C23)</f>
        <v>69</v>
      </c>
      <c r="D24" s="148">
        <f>SUM(D21:D23)</f>
        <v>416</v>
      </c>
      <c r="E24" s="148">
        <f>SUM(E21:E23)</f>
        <v>63</v>
      </c>
      <c r="F24" s="148">
        <f>SUM(B24:E24)</f>
        <v>595</v>
      </c>
      <c r="G24" s="148">
        <f>SUM(G21:G23)</f>
        <v>72</v>
      </c>
      <c r="H24" s="148">
        <f>SUM(H21:H23)</f>
        <v>166</v>
      </c>
      <c r="I24" s="148">
        <f>SUM(I21:I23)</f>
        <v>38</v>
      </c>
      <c r="J24" s="148">
        <f>SUM(J21:J23)</f>
        <v>11</v>
      </c>
      <c r="K24" s="148">
        <f>SUM(G24:J24)</f>
        <v>287</v>
      </c>
      <c r="L24" s="148">
        <f>SUM(L21:L23)</f>
        <v>129</v>
      </c>
      <c r="M24" s="148">
        <f>SUM(M21:M23)</f>
        <v>191</v>
      </c>
      <c r="N24" s="148">
        <f>SUM(N21:N23)</f>
        <v>43</v>
      </c>
      <c r="O24" s="185">
        <f>SUM(O21:O23)</f>
        <v>5</v>
      </c>
      <c r="P24" s="148">
        <f>SUM(P21:P23)</f>
        <v>368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21</v>
      </c>
      <c r="C6" s="153">
        <v>120</v>
      </c>
      <c r="D6" s="153">
        <v>44</v>
      </c>
      <c r="E6" s="153">
        <f>B6+C6+D6</f>
        <v>185</v>
      </c>
      <c r="F6" s="153">
        <v>10</v>
      </c>
      <c r="G6" s="153">
        <v>26</v>
      </c>
      <c r="H6" s="153">
        <v>0</v>
      </c>
      <c r="I6" s="153">
        <v>0</v>
      </c>
      <c r="J6" s="153">
        <f>SUM(G6:I6)</f>
        <v>26</v>
      </c>
      <c r="K6" s="153">
        <v>19</v>
      </c>
      <c r="L6" s="153">
        <v>111</v>
      </c>
      <c r="M6" s="151">
        <v>39</v>
      </c>
      <c r="N6" s="151">
        <f>SUM(K6:M6)</f>
        <v>169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2</v>
      </c>
      <c r="D7" s="153">
        <v>6</v>
      </c>
      <c r="E7" s="153">
        <f>B7+C7+D7</f>
        <v>11</v>
      </c>
      <c r="F7" s="153">
        <v>1</v>
      </c>
      <c r="G7" s="153">
        <v>5</v>
      </c>
      <c r="H7" s="153">
        <v>0</v>
      </c>
      <c r="I7" s="153">
        <v>0</v>
      </c>
      <c r="J7" s="153">
        <f>SUM(G7:I7)</f>
        <v>5</v>
      </c>
      <c r="K7" s="153">
        <v>4</v>
      </c>
      <c r="L7" s="153">
        <v>1</v>
      </c>
      <c r="M7" s="151">
        <v>2</v>
      </c>
      <c r="N7" s="148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244</v>
      </c>
      <c r="C8" s="153">
        <v>290</v>
      </c>
      <c r="D8" s="153">
        <v>51</v>
      </c>
      <c r="E8" s="153">
        <f>B8+C8+D8</f>
        <v>585</v>
      </c>
      <c r="F8" s="153">
        <v>51</v>
      </c>
      <c r="G8" s="153">
        <v>39</v>
      </c>
      <c r="H8" s="153">
        <v>1</v>
      </c>
      <c r="I8" s="153">
        <v>4</v>
      </c>
      <c r="J8" s="153">
        <f>SUM(G8:I8)</f>
        <v>44</v>
      </c>
      <c r="K8" s="153">
        <v>235</v>
      </c>
      <c r="L8" s="153">
        <v>291</v>
      </c>
      <c r="M8" s="120">
        <v>66</v>
      </c>
      <c r="N8" s="144">
        <f>SUM(K8:M8)</f>
        <v>592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268</v>
      </c>
      <c r="C9" s="148">
        <f>SUM(C6:C8)</f>
        <v>412</v>
      </c>
      <c r="D9" s="148">
        <f>SUM(D6:D8)</f>
        <v>101</v>
      </c>
      <c r="E9" s="153">
        <f>B9+C9+D9</f>
        <v>781</v>
      </c>
      <c r="F9" s="15">
        <f>SUM(F6:F8)</f>
        <v>62</v>
      </c>
      <c r="G9" s="15">
        <f>SUM(G6:G8)</f>
        <v>70</v>
      </c>
      <c r="H9" s="15">
        <f>SUM(H6:H8)</f>
        <v>1</v>
      </c>
      <c r="I9" s="15">
        <f>SUM(I6:I8)</f>
        <v>4</v>
      </c>
      <c r="J9" s="153">
        <f>SUM(G9:I9)</f>
        <v>75</v>
      </c>
      <c r="K9" s="15">
        <f>SUM(K6:K8)</f>
        <v>258</v>
      </c>
      <c r="L9" s="15">
        <f>SUM(L6:L8)</f>
        <v>403</v>
      </c>
      <c r="M9" s="15">
        <f>SUM(M6:M8)</f>
        <v>107</v>
      </c>
      <c r="N9" s="144">
        <f>SUM(N6:N8)</f>
        <v>768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10</v>
      </c>
      <c r="C14" s="77">
        <v>4</v>
      </c>
      <c r="D14" s="77">
        <v>7</v>
      </c>
      <c r="E14" s="65">
        <v>0</v>
      </c>
      <c r="F14" s="151">
        <f>SUM(B14:E14)</f>
        <v>21</v>
      </c>
      <c r="G14" s="21">
        <v>19</v>
      </c>
      <c r="H14" s="20">
        <v>42</v>
      </c>
      <c r="I14" s="5">
        <v>59</v>
      </c>
      <c r="J14" s="5">
        <v>0</v>
      </c>
      <c r="K14" s="155">
        <f>SUM(G14:J14)</f>
        <v>120</v>
      </c>
      <c r="L14" s="20">
        <v>25</v>
      </c>
      <c r="M14" s="5">
        <v>11</v>
      </c>
      <c r="N14" s="5">
        <v>8</v>
      </c>
      <c r="O14" s="67">
        <v>0</v>
      </c>
      <c r="P14" s="77">
        <f>SUM(L14:O14)</f>
        <v>44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3</v>
      </c>
      <c r="E15" s="66">
        <v>0</v>
      </c>
      <c r="F15" s="151">
        <f>SUM(B15:E15)</f>
        <v>3</v>
      </c>
      <c r="G15" s="24">
        <v>1</v>
      </c>
      <c r="H15" s="23">
        <v>1</v>
      </c>
      <c r="I15" s="5">
        <v>0</v>
      </c>
      <c r="J15" s="5">
        <v>0</v>
      </c>
      <c r="K15" s="155">
        <f>SUM(G15:J15)</f>
        <v>2</v>
      </c>
      <c r="L15" s="23">
        <v>6</v>
      </c>
      <c r="M15" s="5">
        <v>0</v>
      </c>
      <c r="N15" s="5">
        <v>0</v>
      </c>
      <c r="O15" s="68">
        <v>0</v>
      </c>
      <c r="P15" s="77">
        <f>SUM(L15:O15)</f>
        <v>6</v>
      </c>
    </row>
    <row r="16" spans="1:16" ht="20.100000000000001" customHeight="1" x14ac:dyDescent="0.2">
      <c r="A16" s="152" t="s">
        <v>17</v>
      </c>
      <c r="B16" s="23">
        <v>120</v>
      </c>
      <c r="C16" s="77">
        <v>18</v>
      </c>
      <c r="D16" s="77">
        <v>106</v>
      </c>
      <c r="E16" s="66">
        <v>0</v>
      </c>
      <c r="F16" s="151">
        <f>SUM(B16:E16)</f>
        <v>244</v>
      </c>
      <c r="G16" s="24">
        <v>64</v>
      </c>
      <c r="H16" s="23">
        <v>130</v>
      </c>
      <c r="I16" s="5">
        <v>96</v>
      </c>
      <c r="J16" s="5">
        <v>0</v>
      </c>
      <c r="K16" s="155">
        <f>SUM(G16:J16)</f>
        <v>290</v>
      </c>
      <c r="L16" s="23">
        <v>30</v>
      </c>
      <c r="M16" s="5">
        <v>11</v>
      </c>
      <c r="N16" s="5">
        <v>10</v>
      </c>
      <c r="O16" s="68">
        <v>0</v>
      </c>
      <c r="P16" s="77">
        <f>SUM(L16:O16)</f>
        <v>51</v>
      </c>
    </row>
    <row r="17" spans="1:18" ht="20.100000000000001" customHeight="1" x14ac:dyDescent="0.2">
      <c r="A17" s="152" t="s">
        <v>7</v>
      </c>
      <c r="B17" s="23">
        <f>SUM(B14:B16)</f>
        <v>130</v>
      </c>
      <c r="C17" s="23">
        <f>SUM(C14:C16)</f>
        <v>22</v>
      </c>
      <c r="D17" s="23">
        <f>SUM(D14:D16)</f>
        <v>116</v>
      </c>
      <c r="E17" s="23">
        <f>SUM(E14:E16)</f>
        <v>0</v>
      </c>
      <c r="F17" s="151">
        <f>SUM(B17:E17)</f>
        <v>268</v>
      </c>
      <c r="G17" s="24">
        <f>SUM(G14:G16)</f>
        <v>84</v>
      </c>
      <c r="H17" s="24">
        <f>SUM(H14:H16)</f>
        <v>173</v>
      </c>
      <c r="I17" s="21">
        <f>SUM(I14:I16)</f>
        <v>155</v>
      </c>
      <c r="J17" s="21">
        <f>SUM(J14:J16)</f>
        <v>0</v>
      </c>
      <c r="K17" s="151">
        <f>SUM(G17:J17)</f>
        <v>412</v>
      </c>
      <c r="L17" s="24">
        <f>SUM(L14:L16)</f>
        <v>61</v>
      </c>
      <c r="M17" s="21">
        <f>SUM(M14:M16)</f>
        <v>22</v>
      </c>
      <c r="N17" s="21">
        <f>SUM(N14:N16)</f>
        <v>18</v>
      </c>
      <c r="O17" s="24">
        <f>SUM(O14:O16)</f>
        <v>0</v>
      </c>
      <c r="P17" s="77">
        <f>SUM(L17:O17)</f>
        <v>101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8</v>
      </c>
      <c r="C21" s="151">
        <v>5</v>
      </c>
      <c r="D21" s="151">
        <v>4</v>
      </c>
      <c r="E21" s="151">
        <v>2</v>
      </c>
      <c r="F21" s="151">
        <f>SUM(B21:E21)</f>
        <v>19</v>
      </c>
      <c r="G21" s="151">
        <v>19</v>
      </c>
      <c r="H21" s="151">
        <v>29</v>
      </c>
      <c r="I21" s="151">
        <v>60</v>
      </c>
      <c r="J21" s="151">
        <v>3</v>
      </c>
      <c r="K21" s="151">
        <f>SUM(G21:J21)</f>
        <v>111</v>
      </c>
      <c r="L21" s="151">
        <v>16</v>
      </c>
      <c r="M21" s="151">
        <v>15</v>
      </c>
      <c r="N21" s="151">
        <v>8</v>
      </c>
      <c r="O21" s="151">
        <v>0</v>
      </c>
      <c r="P21" s="151">
        <f>SUM(L21:O21)</f>
        <v>39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4</v>
      </c>
      <c r="E22" s="151">
        <v>0</v>
      </c>
      <c r="F22" s="151">
        <f>SUM(B22:E22)</f>
        <v>4</v>
      </c>
      <c r="G22" s="151">
        <v>1</v>
      </c>
      <c r="H22" s="151">
        <v>0</v>
      </c>
      <c r="I22" s="151">
        <v>0</v>
      </c>
      <c r="J22" s="151">
        <v>0</v>
      </c>
      <c r="K22" s="193">
        <f>SUM(G22:J22)</f>
        <v>1</v>
      </c>
      <c r="L22" s="151">
        <v>1</v>
      </c>
      <c r="M22" s="151">
        <v>1</v>
      </c>
      <c r="N22" s="183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104</v>
      </c>
      <c r="C23" s="151">
        <v>4</v>
      </c>
      <c r="D23" s="151">
        <v>87</v>
      </c>
      <c r="E23" s="151">
        <v>40</v>
      </c>
      <c r="F23" s="151">
        <f>SUM(B23:E23)</f>
        <v>235</v>
      </c>
      <c r="G23" s="151">
        <v>67</v>
      </c>
      <c r="H23" s="151">
        <v>122</v>
      </c>
      <c r="I23" s="151">
        <v>101</v>
      </c>
      <c r="J23" s="151">
        <v>1</v>
      </c>
      <c r="K23" s="151">
        <f>SUM(G23:J23)</f>
        <v>291</v>
      </c>
      <c r="L23" s="151">
        <v>29</v>
      </c>
      <c r="M23" s="151">
        <v>29</v>
      </c>
      <c r="N23" s="151">
        <v>8</v>
      </c>
      <c r="O23" s="151">
        <v>0</v>
      </c>
      <c r="P23" s="151">
        <f>SUM(L23:O23)</f>
        <v>66</v>
      </c>
    </row>
    <row r="24" spans="1:18" ht="20.100000000000001" customHeight="1" x14ac:dyDescent="0.2">
      <c r="A24" s="15" t="s">
        <v>7</v>
      </c>
      <c r="B24" s="148">
        <f>SUM(B21:B23)</f>
        <v>112</v>
      </c>
      <c r="C24" s="148">
        <f>SUM(C21:C23)</f>
        <v>9</v>
      </c>
      <c r="D24" s="148">
        <f>SUM(D21:D23)</f>
        <v>95</v>
      </c>
      <c r="E24" s="148">
        <f>SUM(E21:E23)</f>
        <v>42</v>
      </c>
      <c r="F24" s="148">
        <f>SUM(B24:E24)</f>
        <v>258</v>
      </c>
      <c r="G24" s="148">
        <f>SUM(G21:G23)</f>
        <v>87</v>
      </c>
      <c r="H24" s="148">
        <f>SUM(H21:H23)</f>
        <v>151</v>
      </c>
      <c r="I24" s="148">
        <f>SUM(I21:I23)</f>
        <v>161</v>
      </c>
      <c r="J24" s="148">
        <f>SUM(J21:J23)</f>
        <v>4</v>
      </c>
      <c r="K24" s="148">
        <f>SUM(G24:J24)</f>
        <v>403</v>
      </c>
      <c r="L24" s="148">
        <f>SUM(L21:L23)</f>
        <v>46</v>
      </c>
      <c r="M24" s="148">
        <f>SUM(M21:M23)</f>
        <v>45</v>
      </c>
      <c r="N24" s="148">
        <f>SUM(N21:N23)</f>
        <v>16</v>
      </c>
      <c r="O24" s="185">
        <f>SUM(O21:O23)</f>
        <v>0</v>
      </c>
      <c r="P24" s="148">
        <f>SUM(P21:P23)</f>
        <v>107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10</v>
      </c>
      <c r="L26" s="91"/>
      <c r="M26" s="92">
        <v>1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274" t="s">
        <v>83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51</v>
      </c>
      <c r="J3" s="6"/>
      <c r="K3" s="4" t="s">
        <v>2</v>
      </c>
      <c r="L3" s="5">
        <v>39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704</v>
      </c>
      <c r="C6" s="153">
        <v>314</v>
      </c>
      <c r="D6" s="236">
        <v>138</v>
      </c>
      <c r="E6" s="153">
        <f>B6+C6+D6</f>
        <v>1156</v>
      </c>
      <c r="F6" s="153">
        <v>102</v>
      </c>
      <c r="G6" s="153">
        <v>91</v>
      </c>
      <c r="H6" s="153">
        <v>1</v>
      </c>
      <c r="I6" s="153">
        <v>0</v>
      </c>
      <c r="J6" s="153">
        <f>G6+H6+I6</f>
        <v>92</v>
      </c>
      <c r="K6" s="153">
        <v>702</v>
      </c>
      <c r="L6" s="153">
        <v>325</v>
      </c>
      <c r="M6" s="144">
        <v>139</v>
      </c>
      <c r="N6" s="144">
        <f>SUM(K6:M6)</f>
        <v>1166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57</v>
      </c>
      <c r="C7" s="153">
        <v>46</v>
      </c>
      <c r="D7" s="236">
        <v>13</v>
      </c>
      <c r="E7" s="153">
        <f>B7+C7+D7</f>
        <v>116</v>
      </c>
      <c r="F7" s="153">
        <v>31</v>
      </c>
      <c r="G7" s="153">
        <v>12</v>
      </c>
      <c r="H7" s="153">
        <v>1</v>
      </c>
      <c r="I7" s="153">
        <v>0</v>
      </c>
      <c r="J7" s="153">
        <f>G7+H7+I7</f>
        <v>13</v>
      </c>
      <c r="K7" s="153">
        <v>63</v>
      </c>
      <c r="L7" s="153">
        <v>62</v>
      </c>
      <c r="M7" s="144">
        <v>9</v>
      </c>
      <c r="N7" s="144">
        <f>SUM(K7:M7)</f>
        <v>134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2171</v>
      </c>
      <c r="C8" s="153">
        <v>1166</v>
      </c>
      <c r="D8" s="236">
        <v>800</v>
      </c>
      <c r="E8" s="153">
        <f>B8+C8+D8</f>
        <v>4137</v>
      </c>
      <c r="F8" s="153">
        <v>596</v>
      </c>
      <c r="G8" s="153">
        <v>515</v>
      </c>
      <c r="H8" s="153">
        <v>4</v>
      </c>
      <c r="I8" s="153">
        <v>13</v>
      </c>
      <c r="J8" s="153">
        <f>G8+H8+I8</f>
        <v>532</v>
      </c>
      <c r="K8" s="153">
        <v>2194</v>
      </c>
      <c r="L8" s="153">
        <v>1283</v>
      </c>
      <c r="M8" s="144">
        <v>724</v>
      </c>
      <c r="N8" s="144">
        <f>SUM(K8:M8)</f>
        <v>4201</v>
      </c>
      <c r="O8" s="2">
        <f>E8+F8-J8-N8</f>
        <v>0</v>
      </c>
    </row>
    <row r="9" spans="1:16" ht="20.100000000000001" customHeight="1" x14ac:dyDescent="0.2">
      <c r="A9" s="15" t="s">
        <v>7</v>
      </c>
      <c r="B9" s="145">
        <f>SUM(B6:B8)</f>
        <v>2932</v>
      </c>
      <c r="C9" s="145">
        <f>SUM(C6:C8)</f>
        <v>1526</v>
      </c>
      <c r="D9" s="145">
        <f>SUM(D6:D8)</f>
        <v>951</v>
      </c>
      <c r="E9" s="153">
        <f>B9+C9+D9</f>
        <v>5409</v>
      </c>
      <c r="F9" s="15">
        <f>SUM(F6:F8)</f>
        <v>729</v>
      </c>
      <c r="G9" s="15">
        <f>SUM(G6:G8)</f>
        <v>618</v>
      </c>
      <c r="H9" s="15">
        <f>SUM(H6:H8)</f>
        <v>6</v>
      </c>
      <c r="I9" s="15">
        <f>SUM(I6:I8)</f>
        <v>13</v>
      </c>
      <c r="J9" s="153">
        <f>G9+H9+I9</f>
        <v>637</v>
      </c>
      <c r="K9" s="15">
        <f>SUM(K6:K8)</f>
        <v>2959</v>
      </c>
      <c r="L9" s="15">
        <f>SUM(L6:L8)</f>
        <v>1670</v>
      </c>
      <c r="M9" s="145">
        <f>SUM(M6:M8)</f>
        <v>872</v>
      </c>
      <c r="N9" s="144">
        <f>SUM(K9:M9)</f>
        <v>5501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44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8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89" t="s">
        <v>7</v>
      </c>
    </row>
    <row r="14" spans="1:16" ht="20.100000000000001" customHeight="1" x14ac:dyDescent="0.2">
      <c r="A14" s="19" t="s">
        <v>15</v>
      </c>
      <c r="B14" s="20">
        <v>6</v>
      </c>
      <c r="C14" s="5">
        <v>148</v>
      </c>
      <c r="D14" s="5">
        <v>550</v>
      </c>
      <c r="E14" s="65">
        <v>0</v>
      </c>
      <c r="F14" s="144">
        <f>SUM(B14:C14:D14:E14)</f>
        <v>704</v>
      </c>
      <c r="G14" s="21">
        <v>128</v>
      </c>
      <c r="H14" s="20">
        <v>48</v>
      </c>
      <c r="I14" s="5">
        <v>138</v>
      </c>
      <c r="J14" s="5">
        <v>0</v>
      </c>
      <c r="K14" s="144">
        <f>SUM(G14:H14:J14)</f>
        <v>314</v>
      </c>
      <c r="L14" s="20">
        <v>61</v>
      </c>
      <c r="M14" s="5">
        <v>43</v>
      </c>
      <c r="N14" s="5">
        <v>34</v>
      </c>
      <c r="O14" s="67">
        <v>0</v>
      </c>
      <c r="P14" s="5">
        <f>SUM(L14:O14)</f>
        <v>138</v>
      </c>
    </row>
    <row r="15" spans="1:16" ht="20.100000000000001" customHeight="1" x14ac:dyDescent="0.2">
      <c r="A15" s="152" t="s">
        <v>16</v>
      </c>
      <c r="B15" s="23">
        <v>0</v>
      </c>
      <c r="C15" s="5">
        <v>13</v>
      </c>
      <c r="D15" s="5">
        <v>44</v>
      </c>
      <c r="E15" s="66">
        <v>0</v>
      </c>
      <c r="F15" s="167">
        <f>SUM(B15:C15:D15:E15)</f>
        <v>57</v>
      </c>
      <c r="G15" s="24">
        <v>8</v>
      </c>
      <c r="H15" s="23">
        <v>9</v>
      </c>
      <c r="I15" s="5">
        <v>29</v>
      </c>
      <c r="J15" s="5">
        <v>0</v>
      </c>
      <c r="K15" s="167">
        <f>SUM(G15:H15:J15)</f>
        <v>46</v>
      </c>
      <c r="L15" s="23">
        <v>8</v>
      </c>
      <c r="M15" s="5">
        <v>4</v>
      </c>
      <c r="N15" s="5">
        <v>1</v>
      </c>
      <c r="O15" s="68">
        <v>0</v>
      </c>
      <c r="P15" s="5">
        <f>SUM(L15:O15)</f>
        <v>13</v>
      </c>
    </row>
    <row r="16" spans="1:16" ht="20.100000000000001" customHeight="1" x14ac:dyDescent="0.2">
      <c r="A16" s="152" t="s">
        <v>17</v>
      </c>
      <c r="B16" s="23">
        <v>6</v>
      </c>
      <c r="C16" s="5">
        <v>598</v>
      </c>
      <c r="D16" s="5">
        <v>1567</v>
      </c>
      <c r="E16" s="66">
        <v>0</v>
      </c>
      <c r="F16" s="144">
        <f>SUM(B16:C16:D16:E16)</f>
        <v>2171</v>
      </c>
      <c r="G16" s="24">
        <v>412</v>
      </c>
      <c r="H16" s="23">
        <v>227</v>
      </c>
      <c r="I16" s="5">
        <v>527</v>
      </c>
      <c r="J16" s="5">
        <v>0</v>
      </c>
      <c r="K16" s="144">
        <f>SUM(G16:H16:J16)</f>
        <v>1166</v>
      </c>
      <c r="L16" s="23">
        <v>563</v>
      </c>
      <c r="M16" s="5">
        <v>177</v>
      </c>
      <c r="N16" s="5">
        <v>60</v>
      </c>
      <c r="O16" s="68">
        <v>0</v>
      </c>
      <c r="P16" s="5">
        <f>SUM(L16:O16)</f>
        <v>800</v>
      </c>
    </row>
    <row r="17" spans="1:18" ht="20.100000000000001" customHeight="1" x14ac:dyDescent="0.2">
      <c r="A17" s="152" t="s">
        <v>7</v>
      </c>
      <c r="B17" s="23">
        <f>SUM(B14:B16)</f>
        <v>12</v>
      </c>
      <c r="C17" s="23">
        <f>SUM(C14:C16)</f>
        <v>759</v>
      </c>
      <c r="D17" s="23">
        <f>SUM(D14:D16)</f>
        <v>2161</v>
      </c>
      <c r="E17" s="23">
        <f>SUM(E14:E16)</f>
        <v>0</v>
      </c>
      <c r="F17" s="144">
        <f>SUM(B17:C17:D17:E17)</f>
        <v>2932</v>
      </c>
      <c r="G17" s="24">
        <f>SUM(G14:G16)</f>
        <v>548</v>
      </c>
      <c r="H17" s="24">
        <f>SUM(H14:H16)</f>
        <v>284</v>
      </c>
      <c r="I17" s="21">
        <f>SUM(I14:I16)</f>
        <v>694</v>
      </c>
      <c r="J17" s="21">
        <f>SUM(J14:J16)</f>
        <v>0</v>
      </c>
      <c r="K17" s="144">
        <f>SUM(G17:H17:J17)</f>
        <v>1526</v>
      </c>
      <c r="L17" s="24">
        <f>SUM(L14:L16)</f>
        <v>632</v>
      </c>
      <c r="M17" s="21">
        <f>SUM(M14:M16)</f>
        <v>224</v>
      </c>
      <c r="N17" s="21">
        <f>SUM(N14:N16)</f>
        <v>95</v>
      </c>
      <c r="O17" s="24">
        <f>SUM(O14:O16)</f>
        <v>0</v>
      </c>
      <c r="P17" s="5">
        <f>SUM(L17:O17)</f>
        <v>951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44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44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44" t="s">
        <v>7</v>
      </c>
    </row>
    <row r="21" spans="1:18" ht="20.100000000000001" customHeight="1" x14ac:dyDescent="0.2">
      <c r="A21" s="153" t="s">
        <v>15</v>
      </c>
      <c r="B21" s="144">
        <v>6</v>
      </c>
      <c r="C21" s="144">
        <v>116</v>
      </c>
      <c r="D21" s="144">
        <v>342</v>
      </c>
      <c r="E21" s="144">
        <v>115</v>
      </c>
      <c r="F21" s="144">
        <f>SUM(B21:E21)</f>
        <v>579</v>
      </c>
      <c r="G21" s="144">
        <v>128</v>
      </c>
      <c r="H21" s="144">
        <v>96</v>
      </c>
      <c r="I21" s="144">
        <v>92</v>
      </c>
      <c r="J21" s="144">
        <v>9</v>
      </c>
      <c r="K21" s="144">
        <f>SUM(G21:J21)</f>
        <v>325</v>
      </c>
      <c r="L21" s="144">
        <v>67</v>
      </c>
      <c r="M21" s="144">
        <v>36</v>
      </c>
      <c r="N21" s="144">
        <v>33</v>
      </c>
      <c r="O21" s="144">
        <v>3</v>
      </c>
      <c r="P21" s="144">
        <f>SUM(L21:O21)</f>
        <v>139</v>
      </c>
    </row>
    <row r="22" spans="1:18" ht="20.100000000000001" customHeight="1" x14ac:dyDescent="0.2">
      <c r="A22" s="153" t="s">
        <v>16</v>
      </c>
      <c r="B22" s="144">
        <v>0</v>
      </c>
      <c r="C22" s="144">
        <v>5</v>
      </c>
      <c r="D22" s="144">
        <v>31</v>
      </c>
      <c r="E22" s="144">
        <v>29</v>
      </c>
      <c r="F22" s="144">
        <f>SUM(B22:E22)</f>
        <v>65</v>
      </c>
      <c r="G22" s="144">
        <v>8</v>
      </c>
      <c r="H22" s="144">
        <v>20</v>
      </c>
      <c r="I22" s="144">
        <v>22</v>
      </c>
      <c r="J22" s="144">
        <v>12</v>
      </c>
      <c r="K22" s="144">
        <f>SUM(G22:J22)</f>
        <v>62</v>
      </c>
      <c r="L22" s="144">
        <v>6</v>
      </c>
      <c r="M22" s="144">
        <v>0</v>
      </c>
      <c r="N22" s="144">
        <v>1</v>
      </c>
      <c r="O22" s="144">
        <v>2</v>
      </c>
      <c r="P22" s="144">
        <f>SUM(L22:O22)</f>
        <v>9</v>
      </c>
    </row>
    <row r="23" spans="1:18" ht="20.100000000000001" customHeight="1" x14ac:dyDescent="0.2">
      <c r="A23" s="153" t="s">
        <v>17</v>
      </c>
      <c r="B23" s="144">
        <v>2</v>
      </c>
      <c r="C23" s="144">
        <v>556</v>
      </c>
      <c r="D23" s="144">
        <v>1287</v>
      </c>
      <c r="E23" s="144">
        <v>470</v>
      </c>
      <c r="F23" s="144">
        <f>SUM(B23:E23)</f>
        <v>2315</v>
      </c>
      <c r="G23" s="144">
        <v>409</v>
      </c>
      <c r="H23" s="144">
        <v>457</v>
      </c>
      <c r="I23" s="144">
        <v>343</v>
      </c>
      <c r="J23" s="144">
        <v>74</v>
      </c>
      <c r="K23" s="144">
        <f>SUM(G23:J23)</f>
        <v>1283</v>
      </c>
      <c r="L23" s="144">
        <v>394</v>
      </c>
      <c r="M23" s="144">
        <v>182</v>
      </c>
      <c r="N23" s="144">
        <v>132</v>
      </c>
      <c r="O23" s="144">
        <v>16</v>
      </c>
      <c r="P23" s="144">
        <f>SUM(L23:O23)</f>
        <v>724</v>
      </c>
    </row>
    <row r="24" spans="1:18" ht="20.100000000000001" customHeight="1" x14ac:dyDescent="0.2">
      <c r="A24" s="15" t="s">
        <v>7</v>
      </c>
      <c r="B24" s="145">
        <f>SUM(B21:B23)</f>
        <v>8</v>
      </c>
      <c r="C24" s="145">
        <f>SUM(C21:C23)</f>
        <v>677</v>
      </c>
      <c r="D24" s="145">
        <f>SUM(D21:D23)</f>
        <v>1660</v>
      </c>
      <c r="E24" s="145">
        <f>SUM(E21:E23)</f>
        <v>614</v>
      </c>
      <c r="F24" s="145">
        <f>SUM(B24:E24)</f>
        <v>2959</v>
      </c>
      <c r="G24" s="145">
        <f>SUM(G21:G23)</f>
        <v>545</v>
      </c>
      <c r="H24" s="145">
        <f>SUM(H21:H23)</f>
        <v>573</v>
      </c>
      <c r="I24" s="145">
        <f>SUM(I21:I23)</f>
        <v>457</v>
      </c>
      <c r="J24" s="145">
        <f>SUM(J21:J23)</f>
        <v>95</v>
      </c>
      <c r="K24" s="145">
        <f>SUM(G24:J24)</f>
        <v>1670</v>
      </c>
      <c r="L24" s="145">
        <f>SUM(L21:L23)</f>
        <v>467</v>
      </c>
      <c r="M24" s="145">
        <f>SUM(M21:M23)</f>
        <v>218</v>
      </c>
      <c r="N24" s="145">
        <f>SUM(N21:N23)</f>
        <v>166</v>
      </c>
      <c r="O24" s="145">
        <f>SUM(O21:O23)</f>
        <v>21</v>
      </c>
      <c r="P24" s="145">
        <f>SUM(P21:P23)</f>
        <v>872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46">
        <v>2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47" t="s">
        <v>25</v>
      </c>
      <c r="F26" s="35" t="s">
        <v>26</v>
      </c>
      <c r="G26" s="36" t="s">
        <v>27</v>
      </c>
      <c r="H26" s="37"/>
      <c r="I26" s="257"/>
      <c r="J26" s="257"/>
      <c r="K26" s="202">
        <v>0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>
        <v>2</v>
      </c>
      <c r="E27" s="42">
        <v>105</v>
      </c>
      <c r="F27" s="43">
        <v>10</v>
      </c>
      <c r="G27" s="43">
        <v>2</v>
      </c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42"/>
      <c r="F29" s="46"/>
      <c r="G29" s="46"/>
      <c r="H29" s="37"/>
      <c r="I29" s="269" t="s">
        <v>170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158">
        <v>17</v>
      </c>
      <c r="L31" s="69"/>
      <c r="M31" s="158"/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105</v>
      </c>
      <c r="F37" s="60">
        <f>SUM(F27:F36)</f>
        <v>10</v>
      </c>
      <c r="G37" s="60">
        <f>SUM(G27:G36)</f>
        <v>2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:P1"/>
    <mergeCell ref="A2:P2"/>
    <mergeCell ref="B4:E4"/>
    <mergeCell ref="G4:J4"/>
    <mergeCell ref="K4:N4"/>
    <mergeCell ref="B3:C3"/>
    <mergeCell ref="A18:P18"/>
    <mergeCell ref="B12:F12"/>
    <mergeCell ref="G12:K12"/>
    <mergeCell ref="L12:P12"/>
    <mergeCell ref="A10:P10"/>
    <mergeCell ref="A11:P11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3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40</v>
      </c>
      <c r="C6" s="153">
        <v>33</v>
      </c>
      <c r="D6" s="153">
        <v>66</v>
      </c>
      <c r="E6" s="153">
        <f>B6+C6+D6</f>
        <v>139</v>
      </c>
      <c r="F6" s="153">
        <v>11</v>
      </c>
      <c r="G6" s="153">
        <v>21</v>
      </c>
      <c r="H6" s="153">
        <v>1</v>
      </c>
      <c r="I6" s="153">
        <v>0</v>
      </c>
      <c r="J6" s="153">
        <f>SUM(G6:I6)</f>
        <v>22</v>
      </c>
      <c r="K6" s="153">
        <v>22</v>
      </c>
      <c r="L6" s="153">
        <v>45</v>
      </c>
      <c r="M6" s="151">
        <v>61</v>
      </c>
      <c r="N6" s="151">
        <f>SUM(K6:M6)</f>
        <v>128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0</v>
      </c>
      <c r="D7" s="153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51">
        <v>0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265</v>
      </c>
      <c r="C8" s="153">
        <v>157</v>
      </c>
      <c r="D8" s="153">
        <v>183</v>
      </c>
      <c r="E8" s="153">
        <f>B8+C8+D8</f>
        <v>605</v>
      </c>
      <c r="F8" s="153">
        <v>73</v>
      </c>
      <c r="G8" s="153">
        <v>103</v>
      </c>
      <c r="H8" s="153">
        <v>1</v>
      </c>
      <c r="I8" s="153">
        <v>1</v>
      </c>
      <c r="J8" s="153">
        <f>SUM(G8:I8)</f>
        <v>105</v>
      </c>
      <c r="K8" s="153">
        <v>263</v>
      </c>
      <c r="L8" s="153">
        <v>160</v>
      </c>
      <c r="M8" s="120">
        <v>150</v>
      </c>
      <c r="N8" s="144">
        <f>SUM(K8:M8)</f>
        <v>573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306</v>
      </c>
      <c r="C9" s="148">
        <f>SUM(C6:C8)</f>
        <v>190</v>
      </c>
      <c r="D9" s="148">
        <f>SUM(D6:D8)</f>
        <v>249</v>
      </c>
      <c r="E9" s="153">
        <f>B9+C9+D9</f>
        <v>745</v>
      </c>
      <c r="F9" s="15">
        <f>SUM(F6:F8)</f>
        <v>84</v>
      </c>
      <c r="G9" s="15">
        <f>SUM(G6:G8)</f>
        <v>124</v>
      </c>
      <c r="H9" s="15">
        <f>SUM(H6:H8)</f>
        <v>2</v>
      </c>
      <c r="I9" s="15">
        <f>SUM(I6:I8)</f>
        <v>1</v>
      </c>
      <c r="J9" s="153">
        <f>SUM(G9:I9)</f>
        <v>127</v>
      </c>
      <c r="K9" s="15">
        <f>SUM(K6:K8)</f>
        <v>285</v>
      </c>
      <c r="L9" s="15">
        <f>SUM(L6:L8)</f>
        <v>206</v>
      </c>
      <c r="M9" s="15">
        <f>SUM(M6:M8)</f>
        <v>211</v>
      </c>
      <c r="N9" s="144">
        <f>SUM(N6:N8)</f>
        <v>702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14</v>
      </c>
      <c r="C14" s="77">
        <v>7</v>
      </c>
      <c r="D14" s="77">
        <v>20</v>
      </c>
      <c r="E14" s="65">
        <v>0</v>
      </c>
      <c r="F14" s="151">
        <f>SUM(B14:E14)</f>
        <v>41</v>
      </c>
      <c r="G14" s="21">
        <v>11</v>
      </c>
      <c r="H14" s="20">
        <v>6</v>
      </c>
      <c r="I14" s="5">
        <v>16</v>
      </c>
      <c r="J14" s="5">
        <v>0</v>
      </c>
      <c r="K14" s="155">
        <f>SUM(G14:J14)</f>
        <v>33</v>
      </c>
      <c r="L14" s="20">
        <v>27</v>
      </c>
      <c r="M14" s="5">
        <v>34</v>
      </c>
      <c r="N14" s="5">
        <v>5</v>
      </c>
      <c r="O14" s="67">
        <v>0</v>
      </c>
      <c r="P14" s="77">
        <f>SUM(L14:O14)</f>
        <v>66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0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62</v>
      </c>
      <c r="C16" s="77">
        <v>25</v>
      </c>
      <c r="D16" s="77">
        <v>177</v>
      </c>
      <c r="E16" s="66">
        <v>0</v>
      </c>
      <c r="F16" s="151">
        <f>SUM(B16:E16)</f>
        <v>264</v>
      </c>
      <c r="G16" s="24">
        <v>37</v>
      </c>
      <c r="H16" s="23">
        <v>61</v>
      </c>
      <c r="I16" s="5">
        <v>59</v>
      </c>
      <c r="J16" s="5">
        <v>0</v>
      </c>
      <c r="K16" s="155">
        <f>SUM(G16:J16)</f>
        <v>157</v>
      </c>
      <c r="L16" s="23">
        <v>126</v>
      </c>
      <c r="M16" s="5">
        <v>49</v>
      </c>
      <c r="N16" s="5">
        <v>8</v>
      </c>
      <c r="O16" s="68">
        <v>0</v>
      </c>
      <c r="P16" s="77">
        <f>SUM(L16:O16)</f>
        <v>183</v>
      </c>
    </row>
    <row r="17" spans="1:18" ht="20.100000000000001" customHeight="1" x14ac:dyDescent="0.2">
      <c r="A17" s="152" t="s">
        <v>7</v>
      </c>
      <c r="B17" s="23">
        <f>SUM(B14:B16)</f>
        <v>76</v>
      </c>
      <c r="C17" s="23">
        <f>SUM(C14:C16)</f>
        <v>33</v>
      </c>
      <c r="D17" s="23">
        <f>SUM(D14:D16)</f>
        <v>197</v>
      </c>
      <c r="E17" s="23">
        <f>SUM(E14:E16)</f>
        <v>0</v>
      </c>
      <c r="F17" s="151">
        <f>SUM(B17:E17)</f>
        <v>306</v>
      </c>
      <c r="G17" s="24">
        <f>SUM(G14:G16)</f>
        <v>48</v>
      </c>
      <c r="H17" s="24">
        <f>SUM(H14:H16)</f>
        <v>67</v>
      </c>
      <c r="I17" s="21">
        <f>SUM(I14:I16)</f>
        <v>75</v>
      </c>
      <c r="J17" s="21">
        <f>SUM(J14:J16)</f>
        <v>0</v>
      </c>
      <c r="K17" s="151">
        <f>SUM(G17:J17)</f>
        <v>190</v>
      </c>
      <c r="L17" s="24">
        <f>SUM(L14:L16)</f>
        <v>153</v>
      </c>
      <c r="M17" s="21">
        <f>SUM(M14:M16)</f>
        <v>83</v>
      </c>
      <c r="N17" s="21">
        <f>SUM(N14:N16)</f>
        <v>13</v>
      </c>
      <c r="O17" s="24">
        <f>SUM(O14:O16)</f>
        <v>0</v>
      </c>
      <c r="P17" s="77">
        <f>SUM(L17:O17)</f>
        <v>249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2</v>
      </c>
      <c r="D21" s="151">
        <v>13</v>
      </c>
      <c r="E21" s="151">
        <v>3</v>
      </c>
      <c r="F21" s="151">
        <f>SUM(B21:E21)</f>
        <v>22</v>
      </c>
      <c r="G21" s="151">
        <v>22</v>
      </c>
      <c r="H21" s="151">
        <v>8</v>
      </c>
      <c r="I21" s="151">
        <v>15</v>
      </c>
      <c r="J21" s="151">
        <v>0</v>
      </c>
      <c r="K21" s="151">
        <f>SUM(G21:J21)</f>
        <v>45</v>
      </c>
      <c r="L21" s="151">
        <v>21</v>
      </c>
      <c r="M21" s="151">
        <v>29</v>
      </c>
      <c r="N21" s="151">
        <v>11</v>
      </c>
      <c r="O21" s="151">
        <v>0</v>
      </c>
      <c r="P21" s="151">
        <f>SUM(L21:O21)</f>
        <v>61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1</v>
      </c>
      <c r="I22" s="151">
        <v>0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83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61</v>
      </c>
      <c r="C23" s="151">
        <v>10</v>
      </c>
      <c r="D23" s="151">
        <v>148</v>
      </c>
      <c r="E23" s="151">
        <v>44</v>
      </c>
      <c r="F23" s="151">
        <f>SUM(B23:E23)</f>
        <v>263</v>
      </c>
      <c r="G23" s="151">
        <v>40</v>
      </c>
      <c r="H23" s="151">
        <v>61</v>
      </c>
      <c r="I23" s="151">
        <v>53</v>
      </c>
      <c r="J23" s="151">
        <v>6</v>
      </c>
      <c r="K23" s="151">
        <f>SUM(G23:J23)</f>
        <v>160</v>
      </c>
      <c r="L23" s="151">
        <v>74</v>
      </c>
      <c r="M23" s="151">
        <v>46</v>
      </c>
      <c r="N23" s="151">
        <v>26</v>
      </c>
      <c r="O23" s="151">
        <v>4</v>
      </c>
      <c r="P23" s="151">
        <f>SUM(L23:O23)</f>
        <v>150</v>
      </c>
    </row>
    <row r="24" spans="1:18" ht="20.100000000000001" customHeight="1" x14ac:dyDescent="0.2">
      <c r="A24" s="15" t="s">
        <v>7</v>
      </c>
      <c r="B24" s="148">
        <f>SUM(B21:B23)</f>
        <v>65</v>
      </c>
      <c r="C24" s="148">
        <f>SUM(C21:C23)</f>
        <v>12</v>
      </c>
      <c r="D24" s="148">
        <f>SUM(D21:D23)</f>
        <v>161</v>
      </c>
      <c r="E24" s="148">
        <f>SUM(E21:E23)</f>
        <v>47</v>
      </c>
      <c r="F24" s="148">
        <f>SUM(B24:E24)</f>
        <v>285</v>
      </c>
      <c r="G24" s="148">
        <f>SUM(G21:G23)</f>
        <v>62</v>
      </c>
      <c r="H24" s="148">
        <f>SUM(H21:H23)</f>
        <v>70</v>
      </c>
      <c r="I24" s="148">
        <f>SUM(I21:I23)</f>
        <v>68</v>
      </c>
      <c r="J24" s="148">
        <f>SUM(J21:J23)</f>
        <v>6</v>
      </c>
      <c r="K24" s="148">
        <f>SUM(G24:J24)</f>
        <v>206</v>
      </c>
      <c r="L24" s="148">
        <f>SUM(L21:L23)</f>
        <v>95</v>
      </c>
      <c r="M24" s="148">
        <f>SUM(M21:M23)</f>
        <v>75</v>
      </c>
      <c r="N24" s="148">
        <f>SUM(N21:N23)</f>
        <v>37</v>
      </c>
      <c r="O24" s="182">
        <f>SUM(O21:O23)</f>
        <v>4</v>
      </c>
      <c r="P24" s="148">
        <f>SUM(P21:P23)</f>
        <v>211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</v>
      </c>
      <c r="C6" s="153">
        <v>14</v>
      </c>
      <c r="D6" s="153">
        <v>23</v>
      </c>
      <c r="E6" s="153">
        <f>B6+C6+D6</f>
        <v>39</v>
      </c>
      <c r="F6" s="153">
        <v>7</v>
      </c>
      <c r="G6" s="153">
        <v>8</v>
      </c>
      <c r="H6" s="153">
        <v>0</v>
      </c>
      <c r="I6" s="153">
        <v>0</v>
      </c>
      <c r="J6" s="153">
        <f>SUM(G6:I6)</f>
        <v>8</v>
      </c>
      <c r="K6" s="153">
        <v>3</v>
      </c>
      <c r="L6" s="153">
        <v>12</v>
      </c>
      <c r="M6" s="151">
        <v>23</v>
      </c>
      <c r="N6" s="151">
        <f>SUM(K6:M6)</f>
        <v>38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5</v>
      </c>
      <c r="D7" s="153">
        <v>3</v>
      </c>
      <c r="E7" s="153">
        <f>B7+C7+D7</f>
        <v>8</v>
      </c>
      <c r="F7" s="153">
        <v>1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1</v>
      </c>
      <c r="L7" s="153">
        <v>3</v>
      </c>
      <c r="M7" s="151">
        <v>3</v>
      </c>
      <c r="N7" s="148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110</v>
      </c>
      <c r="C8" s="153">
        <v>250</v>
      </c>
      <c r="D8" s="153">
        <v>98</v>
      </c>
      <c r="E8" s="153">
        <f>B8+C8+D8</f>
        <v>458</v>
      </c>
      <c r="F8" s="153">
        <v>97</v>
      </c>
      <c r="G8" s="153">
        <v>85</v>
      </c>
      <c r="H8" s="153">
        <v>1</v>
      </c>
      <c r="I8" s="153">
        <v>1</v>
      </c>
      <c r="J8" s="153">
        <f>SUM(G8:I8)</f>
        <v>87</v>
      </c>
      <c r="K8" s="153">
        <v>124</v>
      </c>
      <c r="L8" s="153">
        <v>219</v>
      </c>
      <c r="M8" s="120">
        <v>125</v>
      </c>
      <c r="N8" s="144">
        <f>SUM(K8:M8)</f>
        <v>468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112</v>
      </c>
      <c r="C9" s="148">
        <f>SUM(C6:C8)</f>
        <v>269</v>
      </c>
      <c r="D9" s="148">
        <f>SUM(D6:D8)</f>
        <v>124</v>
      </c>
      <c r="E9" s="153">
        <f>B9+C9+D9</f>
        <v>505</v>
      </c>
      <c r="F9" s="15">
        <f>SUM(F6:F8)</f>
        <v>105</v>
      </c>
      <c r="G9" s="15">
        <f>SUM(G6:G8)</f>
        <v>95</v>
      </c>
      <c r="H9" s="15">
        <f>SUM(H6:H8)</f>
        <v>1</v>
      </c>
      <c r="I9" s="15">
        <f>SUM(I6:I8)</f>
        <v>1</v>
      </c>
      <c r="J9" s="153">
        <f>SUM(G9:I9)</f>
        <v>97</v>
      </c>
      <c r="K9" s="15">
        <f>SUM(K6:K8)</f>
        <v>128</v>
      </c>
      <c r="L9" s="15">
        <f>SUM(L6:L8)</f>
        <v>234</v>
      </c>
      <c r="M9" s="15">
        <f>SUM(M6:M8)</f>
        <v>151</v>
      </c>
      <c r="N9" s="144">
        <f>SUM(N6:N8)</f>
        <v>513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2</v>
      </c>
      <c r="C14" s="77">
        <v>0</v>
      </c>
      <c r="D14" s="77">
        <v>0</v>
      </c>
      <c r="E14" s="65">
        <v>0</v>
      </c>
      <c r="F14" s="151">
        <f>SUM(B14:E14)</f>
        <v>2</v>
      </c>
      <c r="G14" s="21">
        <v>0</v>
      </c>
      <c r="H14" s="20">
        <v>2</v>
      </c>
      <c r="I14" s="5">
        <v>12</v>
      </c>
      <c r="J14" s="5">
        <v>0</v>
      </c>
      <c r="K14" s="155">
        <f>SUM(G14:J14)</f>
        <v>14</v>
      </c>
      <c r="L14" s="20">
        <v>5</v>
      </c>
      <c r="M14" s="5">
        <v>11</v>
      </c>
      <c r="N14" s="5">
        <v>7</v>
      </c>
      <c r="O14" s="67">
        <v>0</v>
      </c>
      <c r="P14" s="77">
        <f>SUM(L14:O14)</f>
        <v>23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1</v>
      </c>
      <c r="I15" s="5">
        <v>4</v>
      </c>
      <c r="J15" s="5">
        <v>0</v>
      </c>
      <c r="K15" s="155">
        <f>SUM(G15:J15)</f>
        <v>5</v>
      </c>
      <c r="L15" s="23">
        <v>1</v>
      </c>
      <c r="M15" s="5">
        <v>1</v>
      </c>
      <c r="N15" s="5">
        <v>1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57</v>
      </c>
      <c r="C16" s="77">
        <v>15</v>
      </c>
      <c r="D16" s="77">
        <v>38</v>
      </c>
      <c r="E16" s="66">
        <v>0</v>
      </c>
      <c r="F16" s="151">
        <f>SUM(B16:E16)</f>
        <v>110</v>
      </c>
      <c r="G16" s="24">
        <v>23</v>
      </c>
      <c r="H16" s="23">
        <v>39</v>
      </c>
      <c r="I16" s="5">
        <v>188</v>
      </c>
      <c r="J16" s="5">
        <v>0</v>
      </c>
      <c r="K16" s="155">
        <f>SUM(G16:J16)</f>
        <v>250</v>
      </c>
      <c r="L16" s="23">
        <v>20</v>
      </c>
      <c r="M16" s="5">
        <v>48</v>
      </c>
      <c r="N16" s="5">
        <v>30</v>
      </c>
      <c r="O16" s="68">
        <v>0</v>
      </c>
      <c r="P16" s="77">
        <f>SUM(L16:O16)</f>
        <v>98</v>
      </c>
    </row>
    <row r="17" spans="1:18" ht="20.100000000000001" customHeight="1" x14ac:dyDescent="0.2">
      <c r="A17" s="152" t="s">
        <v>7</v>
      </c>
      <c r="B17" s="23">
        <f>SUM(B14:B16)</f>
        <v>59</v>
      </c>
      <c r="C17" s="23">
        <f>SUM(C14:C16)</f>
        <v>15</v>
      </c>
      <c r="D17" s="23">
        <f>SUM(D14:D16)</f>
        <v>38</v>
      </c>
      <c r="E17" s="23">
        <f>SUM(E14:E16)</f>
        <v>0</v>
      </c>
      <c r="F17" s="151">
        <f>SUM(B17:E17)</f>
        <v>112</v>
      </c>
      <c r="G17" s="24">
        <f>SUM(G14:G16)</f>
        <v>23</v>
      </c>
      <c r="H17" s="24">
        <f>SUM(H14:H16)</f>
        <v>42</v>
      </c>
      <c r="I17" s="21">
        <f>SUM(I14:I16)</f>
        <v>204</v>
      </c>
      <c r="J17" s="21">
        <f>SUM(J14:J16)</f>
        <v>0</v>
      </c>
      <c r="K17" s="151">
        <f>SUM(G17:J17)</f>
        <v>269</v>
      </c>
      <c r="L17" s="24">
        <f>SUM(L14:L16)</f>
        <v>26</v>
      </c>
      <c r="M17" s="21">
        <f>SUM(M14:M16)</f>
        <v>60</v>
      </c>
      <c r="N17" s="21">
        <f>SUM(N14:N16)</f>
        <v>38</v>
      </c>
      <c r="O17" s="24">
        <f>SUM(O14:O16)</f>
        <v>0</v>
      </c>
      <c r="P17" s="77">
        <f>SUM(L17:O17)</f>
        <v>124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0</v>
      </c>
      <c r="E21" s="151">
        <v>3</v>
      </c>
      <c r="F21" s="151">
        <f>SUM(B21:E21)</f>
        <v>3</v>
      </c>
      <c r="G21" s="151">
        <v>4</v>
      </c>
      <c r="H21" s="151">
        <v>0</v>
      </c>
      <c r="I21" s="151">
        <v>7</v>
      </c>
      <c r="J21" s="151">
        <v>1</v>
      </c>
      <c r="K21" s="151">
        <f>SUM(G21:J21)</f>
        <v>12</v>
      </c>
      <c r="L21" s="151">
        <v>3</v>
      </c>
      <c r="M21" s="151">
        <v>10</v>
      </c>
      <c r="N21" s="151">
        <v>10</v>
      </c>
      <c r="O21" s="151">
        <v>0</v>
      </c>
      <c r="P21" s="151">
        <f>SUM(L21:O21)</f>
        <v>23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0</v>
      </c>
      <c r="H22" s="151">
        <v>0</v>
      </c>
      <c r="I22" s="151">
        <v>3</v>
      </c>
      <c r="J22" s="151">
        <v>0</v>
      </c>
      <c r="K22" s="151">
        <f>SUM(G22:J22)</f>
        <v>3</v>
      </c>
      <c r="L22" s="151">
        <v>0</v>
      </c>
      <c r="M22" s="151">
        <v>2</v>
      </c>
      <c r="N22" s="183">
        <v>1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23</v>
      </c>
      <c r="C23" s="151">
        <v>21</v>
      </c>
      <c r="D23" s="151">
        <v>26</v>
      </c>
      <c r="E23" s="151">
        <v>54</v>
      </c>
      <c r="F23" s="151">
        <f>SUM(B23:E23)</f>
        <v>124</v>
      </c>
      <c r="G23" s="151">
        <v>41</v>
      </c>
      <c r="H23" s="151">
        <v>33</v>
      </c>
      <c r="I23" s="151">
        <v>135</v>
      </c>
      <c r="J23" s="151">
        <v>10</v>
      </c>
      <c r="K23" s="151">
        <f>SUM(G23:J23)</f>
        <v>219</v>
      </c>
      <c r="L23" s="151">
        <v>25</v>
      </c>
      <c r="M23" s="151">
        <v>31</v>
      </c>
      <c r="N23" s="151">
        <v>68</v>
      </c>
      <c r="O23" s="151">
        <v>1</v>
      </c>
      <c r="P23" s="151">
        <f>SUM(L23:O23)</f>
        <v>125</v>
      </c>
    </row>
    <row r="24" spans="1:18" ht="20.100000000000001" customHeight="1" x14ac:dyDescent="0.2">
      <c r="A24" s="15" t="s">
        <v>7</v>
      </c>
      <c r="B24" s="148">
        <f>SUM(B21:B23)</f>
        <v>23</v>
      </c>
      <c r="C24" s="148">
        <f>SUM(C21:C23)</f>
        <v>21</v>
      </c>
      <c r="D24" s="148">
        <f>SUM(D21:D23)</f>
        <v>26</v>
      </c>
      <c r="E24" s="148">
        <f>SUM(E21:E23)</f>
        <v>58</v>
      </c>
      <c r="F24" s="148">
        <f>SUM(B24:E24)</f>
        <v>128</v>
      </c>
      <c r="G24" s="148">
        <f>SUM(G21:G23)</f>
        <v>45</v>
      </c>
      <c r="H24" s="148">
        <f>SUM(H21:H23)</f>
        <v>33</v>
      </c>
      <c r="I24" s="148">
        <f>SUM(I21:I23)</f>
        <v>145</v>
      </c>
      <c r="J24" s="148">
        <f>SUM(J21:J23)</f>
        <v>11</v>
      </c>
      <c r="K24" s="148">
        <f>SUM(G24:J24)</f>
        <v>234</v>
      </c>
      <c r="L24" s="148">
        <f>SUM(L21:L23)</f>
        <v>28</v>
      </c>
      <c r="M24" s="148">
        <f>SUM(M21:M23)</f>
        <v>43</v>
      </c>
      <c r="N24" s="148">
        <f>SUM(N21:N23)</f>
        <v>79</v>
      </c>
      <c r="O24" s="185">
        <f>SUM(O21:O23)</f>
        <v>1</v>
      </c>
      <c r="P24" s="148">
        <f>SUM(P21:P23)</f>
        <v>151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>
        <v>7</v>
      </c>
      <c r="L26" s="91"/>
      <c r="M26" s="92">
        <v>1</v>
      </c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109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94" t="s">
        <v>0</v>
      </c>
      <c r="C3" s="29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121</v>
      </c>
      <c r="C6" s="153">
        <v>111</v>
      </c>
      <c r="D6" s="153">
        <v>53</v>
      </c>
      <c r="E6" s="153">
        <f>B6+C6+D6</f>
        <v>285</v>
      </c>
      <c r="F6" s="153">
        <v>10</v>
      </c>
      <c r="G6" s="153">
        <v>13</v>
      </c>
      <c r="H6" s="153">
        <v>1</v>
      </c>
      <c r="I6" s="153">
        <v>0</v>
      </c>
      <c r="J6" s="153">
        <f>SUM(G6:I6)</f>
        <v>14</v>
      </c>
      <c r="K6" s="153">
        <v>127</v>
      </c>
      <c r="L6" s="153">
        <v>109</v>
      </c>
      <c r="M6" s="151">
        <v>45</v>
      </c>
      <c r="N6" s="151">
        <f>SUM(K6:M6)</f>
        <v>281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17</v>
      </c>
      <c r="D7" s="153">
        <v>0</v>
      </c>
      <c r="E7" s="153">
        <f>B7+C7+D7</f>
        <v>18</v>
      </c>
      <c r="F7" s="153">
        <v>3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6</v>
      </c>
      <c r="L7" s="153">
        <v>12</v>
      </c>
      <c r="M7" s="151">
        <v>2</v>
      </c>
      <c r="N7" s="148">
        <f>SUM(K7:M7)</f>
        <v>20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327</v>
      </c>
      <c r="C8" s="153">
        <v>491</v>
      </c>
      <c r="D8" s="153">
        <v>211</v>
      </c>
      <c r="E8" s="153">
        <f>B8+C8+D8</f>
        <v>1029</v>
      </c>
      <c r="F8" s="153">
        <v>108</v>
      </c>
      <c r="G8" s="153">
        <v>127</v>
      </c>
      <c r="H8" s="153">
        <v>8</v>
      </c>
      <c r="I8" s="153">
        <v>0</v>
      </c>
      <c r="J8" s="153">
        <f>SUM(G8:I8)</f>
        <v>135</v>
      </c>
      <c r="K8" s="153">
        <v>430</v>
      </c>
      <c r="L8" s="153">
        <v>466</v>
      </c>
      <c r="M8" s="120">
        <v>106</v>
      </c>
      <c r="N8" s="144">
        <f>SUM(K8:M8)</f>
        <v>1002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449</v>
      </c>
      <c r="C9" s="148">
        <f>SUM(C6:C8)</f>
        <v>619</v>
      </c>
      <c r="D9" s="148">
        <f>SUM(D6:D8)</f>
        <v>264</v>
      </c>
      <c r="E9" s="153">
        <f>B9+C9+D9</f>
        <v>1332</v>
      </c>
      <c r="F9" s="15">
        <f>SUM(F6:F8)</f>
        <v>121</v>
      </c>
      <c r="G9" s="15">
        <f>SUM(G6:G8)</f>
        <v>141</v>
      </c>
      <c r="H9" s="15">
        <f>SUM(H6:H8)</f>
        <v>9</v>
      </c>
      <c r="I9" s="15">
        <f>SUM(I6:I8)</f>
        <v>0</v>
      </c>
      <c r="J9" s="153">
        <f>SUM(G9:I9)</f>
        <v>150</v>
      </c>
      <c r="K9" s="15">
        <f>SUM(K6:K8)</f>
        <v>563</v>
      </c>
      <c r="L9" s="15">
        <f>SUM(L6:L8)</f>
        <v>587</v>
      </c>
      <c r="M9" s="15">
        <f>SUM(M6:M8)</f>
        <v>153</v>
      </c>
      <c r="N9" s="144">
        <f>SUM(N6:N8)</f>
        <v>1303</v>
      </c>
      <c r="O9" s="1">
        <f t="shared" si="0"/>
        <v>0</v>
      </c>
    </row>
    <row r="10" spans="1:16" ht="20.25" customHeight="1" x14ac:dyDescent="0.2">
      <c r="A10" s="295" t="s">
        <v>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/>
      <c r="P10" s="29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80"/>
      <c r="B12" s="297" t="s">
        <v>19</v>
      </c>
      <c r="C12" s="297"/>
      <c r="D12" s="297"/>
      <c r="E12" s="297"/>
      <c r="F12" s="297"/>
      <c r="G12" s="297" t="s">
        <v>20</v>
      </c>
      <c r="H12" s="297"/>
      <c r="I12" s="297"/>
      <c r="J12" s="297"/>
      <c r="K12" s="297"/>
      <c r="L12" s="297" t="s">
        <v>21</v>
      </c>
      <c r="M12" s="297"/>
      <c r="N12" s="297"/>
      <c r="O12" s="297"/>
      <c r="P12" s="297"/>
    </row>
    <row r="13" spans="1:16" ht="18.95" customHeight="1" x14ac:dyDescent="0.2">
      <c r="A13" s="81" t="s">
        <v>3</v>
      </c>
      <c r="B13" s="242" t="s">
        <v>171</v>
      </c>
      <c r="C13" s="241">
        <v>2022</v>
      </c>
      <c r="D13" s="241">
        <v>2023</v>
      </c>
      <c r="E13" s="241">
        <v>2024</v>
      </c>
      <c r="F13" s="151" t="s">
        <v>7</v>
      </c>
      <c r="G13" s="242" t="s">
        <v>171</v>
      </c>
      <c r="H13" s="241">
        <v>2022</v>
      </c>
      <c r="I13" s="241">
        <v>2023</v>
      </c>
      <c r="J13" s="241">
        <v>2024</v>
      </c>
      <c r="K13" s="151" t="s">
        <v>7</v>
      </c>
      <c r="L13" s="242" t="s">
        <v>171</v>
      </c>
      <c r="M13" s="241">
        <v>2022</v>
      </c>
      <c r="N13" s="241">
        <v>2023</v>
      </c>
      <c r="O13" s="241">
        <v>2024</v>
      </c>
      <c r="P13" s="151" t="s">
        <v>7</v>
      </c>
    </row>
    <row r="14" spans="1:16" ht="20.100000000000001" customHeight="1" x14ac:dyDescent="0.2">
      <c r="A14" s="19" t="s">
        <v>15</v>
      </c>
      <c r="B14" s="20">
        <v>19</v>
      </c>
      <c r="C14" s="77">
        <v>59</v>
      </c>
      <c r="D14" s="77">
        <v>43</v>
      </c>
      <c r="E14" s="65">
        <v>0</v>
      </c>
      <c r="F14" s="151">
        <f>SUM(B14:E14)</f>
        <v>121</v>
      </c>
      <c r="G14" s="21">
        <v>81</v>
      </c>
      <c r="H14" s="20">
        <v>7</v>
      </c>
      <c r="I14" s="5">
        <v>23</v>
      </c>
      <c r="J14" s="5">
        <v>0</v>
      </c>
      <c r="K14" s="155">
        <f>SUM(G14:J14)</f>
        <v>111</v>
      </c>
      <c r="L14" s="20">
        <v>44</v>
      </c>
      <c r="M14" s="5">
        <v>5</v>
      </c>
      <c r="N14" s="5">
        <v>4</v>
      </c>
      <c r="O14" s="67">
        <v>0</v>
      </c>
      <c r="P14" s="77">
        <f>SUM(L14:O14)</f>
        <v>53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0</v>
      </c>
      <c r="F15" s="151">
        <f>SUM(B15:E15)</f>
        <v>1</v>
      </c>
      <c r="G15" s="24">
        <v>13</v>
      </c>
      <c r="H15" s="23">
        <v>3</v>
      </c>
      <c r="I15" s="5">
        <v>1</v>
      </c>
      <c r="J15" s="5">
        <v>0</v>
      </c>
      <c r="K15" s="155">
        <f>SUM(G15:J15)</f>
        <v>17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34</v>
      </c>
      <c r="C16" s="77">
        <v>114</v>
      </c>
      <c r="D16" s="77">
        <v>179</v>
      </c>
      <c r="E16" s="66">
        <v>0</v>
      </c>
      <c r="F16" s="151">
        <f>SUM(B16:E16)</f>
        <v>327</v>
      </c>
      <c r="G16" s="24">
        <v>341</v>
      </c>
      <c r="H16" s="23">
        <v>66</v>
      </c>
      <c r="I16" s="5">
        <v>84</v>
      </c>
      <c r="J16" s="5">
        <v>0</v>
      </c>
      <c r="K16" s="155">
        <f>SUM(G16:J16)</f>
        <v>491</v>
      </c>
      <c r="L16" s="23">
        <v>165</v>
      </c>
      <c r="M16" s="5">
        <v>32</v>
      </c>
      <c r="N16" s="5">
        <v>14</v>
      </c>
      <c r="O16" s="68">
        <v>0</v>
      </c>
      <c r="P16" s="77">
        <f>SUM(L16:O16)</f>
        <v>211</v>
      </c>
    </row>
    <row r="17" spans="1:18" ht="20.100000000000001" customHeight="1" x14ac:dyDescent="0.2">
      <c r="A17" s="152" t="s">
        <v>7</v>
      </c>
      <c r="B17" s="23">
        <f>SUM(B14:B16)</f>
        <v>53</v>
      </c>
      <c r="C17" s="23">
        <f>SUM(C14:C16)</f>
        <v>173</v>
      </c>
      <c r="D17" s="23">
        <f>SUM(D14:D16)</f>
        <v>223</v>
      </c>
      <c r="E17" s="23">
        <f>SUM(E14:E16)</f>
        <v>0</v>
      </c>
      <c r="F17" s="151">
        <f>SUM(B17:E17)</f>
        <v>449</v>
      </c>
      <c r="G17" s="24">
        <f>SUM(G14:G16)</f>
        <v>435</v>
      </c>
      <c r="H17" s="24">
        <f>SUM(H14:H16)</f>
        <v>76</v>
      </c>
      <c r="I17" s="21">
        <f>SUM(I14:I16)</f>
        <v>108</v>
      </c>
      <c r="J17" s="21">
        <f>SUM(J14:J16)</f>
        <v>0</v>
      </c>
      <c r="K17" s="151">
        <f>SUM(G17:J17)</f>
        <v>619</v>
      </c>
      <c r="L17" s="24">
        <f>SUM(L14:L16)</f>
        <v>209</v>
      </c>
      <c r="M17" s="21">
        <f>SUM(M14:M16)</f>
        <v>37</v>
      </c>
      <c r="N17" s="21">
        <f>SUM(N14:N16)</f>
        <v>18</v>
      </c>
      <c r="O17" s="24">
        <f>SUM(O14:O16)</f>
        <v>0</v>
      </c>
      <c r="P17" s="77">
        <f>SUM(L17:O17)</f>
        <v>264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49"/>
      <c r="D19" s="249"/>
      <c r="E19" s="249"/>
      <c r="F19" s="249"/>
      <c r="G19" s="298" t="s">
        <v>20</v>
      </c>
      <c r="H19" s="298"/>
      <c r="I19" s="298"/>
      <c r="J19" s="298"/>
      <c r="K19" s="298"/>
      <c r="L19" s="299" t="s">
        <v>21</v>
      </c>
      <c r="M19" s="299"/>
      <c r="N19" s="299"/>
      <c r="O19" s="299"/>
      <c r="P19" s="299"/>
    </row>
    <row r="20" spans="1:18" ht="18.95" customHeight="1" x14ac:dyDescent="0.2">
      <c r="A20" s="9" t="s">
        <v>3</v>
      </c>
      <c r="B20" s="242" t="s">
        <v>171</v>
      </c>
      <c r="C20" s="241">
        <v>2022</v>
      </c>
      <c r="D20" s="241">
        <v>2023</v>
      </c>
      <c r="E20" s="241">
        <v>2024</v>
      </c>
      <c r="F20" s="151" t="s">
        <v>7</v>
      </c>
      <c r="G20" s="242" t="s">
        <v>171</v>
      </c>
      <c r="H20" s="241">
        <v>2022</v>
      </c>
      <c r="I20" s="241">
        <v>2023</v>
      </c>
      <c r="J20" s="241">
        <v>2024</v>
      </c>
      <c r="K20" s="151" t="s">
        <v>7</v>
      </c>
      <c r="L20" s="242" t="s">
        <v>171</v>
      </c>
      <c r="M20" s="241">
        <v>2022</v>
      </c>
      <c r="N20" s="241">
        <v>2023</v>
      </c>
      <c r="O20" s="241">
        <v>2024</v>
      </c>
      <c r="P20" s="151" t="s">
        <v>7</v>
      </c>
    </row>
    <row r="21" spans="1:18" ht="20.100000000000001" customHeight="1" x14ac:dyDescent="0.2">
      <c r="A21" s="153" t="s">
        <v>15</v>
      </c>
      <c r="B21" s="151">
        <v>14</v>
      </c>
      <c r="C21" s="151">
        <v>56</v>
      </c>
      <c r="D21" s="151">
        <v>44</v>
      </c>
      <c r="E21" s="151">
        <v>13</v>
      </c>
      <c r="F21" s="151">
        <f>SUM(B21:E21)</f>
        <v>127</v>
      </c>
      <c r="G21" s="151">
        <v>79</v>
      </c>
      <c r="H21" s="151">
        <v>13</v>
      </c>
      <c r="I21" s="151">
        <v>17</v>
      </c>
      <c r="J21" s="151">
        <v>0</v>
      </c>
      <c r="K21" s="151">
        <f>SUM(G21:J21)</f>
        <v>109</v>
      </c>
      <c r="L21" s="151">
        <v>32</v>
      </c>
      <c r="M21" s="151">
        <v>3</v>
      </c>
      <c r="N21" s="151">
        <v>10</v>
      </c>
      <c r="O21" s="151">
        <v>0</v>
      </c>
      <c r="P21" s="151">
        <f>SUM(L21:O21)</f>
        <v>45</v>
      </c>
    </row>
    <row r="22" spans="1:18" ht="20.100000000000001" customHeight="1" x14ac:dyDescent="0.2">
      <c r="A22" s="153" t="s">
        <v>16</v>
      </c>
      <c r="B22" s="151">
        <v>2</v>
      </c>
      <c r="C22" s="151">
        <v>2</v>
      </c>
      <c r="D22" s="151">
        <v>1</v>
      </c>
      <c r="E22" s="151">
        <v>1</v>
      </c>
      <c r="F22" s="151">
        <f>SUM(B22:E22)</f>
        <v>6</v>
      </c>
      <c r="G22" s="151">
        <v>12</v>
      </c>
      <c r="H22" s="151">
        <v>0</v>
      </c>
      <c r="I22" s="151">
        <v>0</v>
      </c>
      <c r="J22" s="151">
        <v>0</v>
      </c>
      <c r="K22" s="151">
        <f>SUM(G22:J22)</f>
        <v>12</v>
      </c>
      <c r="L22" s="151">
        <v>1</v>
      </c>
      <c r="M22" s="151">
        <v>0</v>
      </c>
      <c r="N22" s="183">
        <v>1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96</v>
      </c>
      <c r="C23" s="151">
        <v>119</v>
      </c>
      <c r="D23" s="151">
        <v>153</v>
      </c>
      <c r="E23" s="151">
        <v>62</v>
      </c>
      <c r="F23" s="151">
        <f>SUM(B23:E23)</f>
        <v>430</v>
      </c>
      <c r="G23" s="151">
        <v>284</v>
      </c>
      <c r="H23" s="151">
        <v>72</v>
      </c>
      <c r="I23" s="151">
        <v>102</v>
      </c>
      <c r="J23" s="151">
        <v>8</v>
      </c>
      <c r="K23" s="151">
        <f>SUM(G23:J23)</f>
        <v>466</v>
      </c>
      <c r="L23" s="151">
        <v>67</v>
      </c>
      <c r="M23" s="151">
        <v>24</v>
      </c>
      <c r="N23" s="151">
        <v>14</v>
      </c>
      <c r="O23" s="151">
        <v>1</v>
      </c>
      <c r="P23" s="151">
        <f>SUM(L23:O23)</f>
        <v>106</v>
      </c>
    </row>
    <row r="24" spans="1:18" ht="20.100000000000001" customHeight="1" x14ac:dyDescent="0.2">
      <c r="A24" s="15" t="s">
        <v>7</v>
      </c>
      <c r="B24" s="148">
        <f>SUM(B21:B23)</f>
        <v>112</v>
      </c>
      <c r="C24" s="148">
        <f>SUM(C21:C23)</f>
        <v>177</v>
      </c>
      <c r="D24" s="148">
        <f>SUM(D21:D23)</f>
        <v>198</v>
      </c>
      <c r="E24" s="148">
        <f>SUM(E21:E23)</f>
        <v>76</v>
      </c>
      <c r="F24" s="148">
        <f>SUM(B24:E24)</f>
        <v>563</v>
      </c>
      <c r="G24" s="148">
        <f>SUM(G21:G23)</f>
        <v>375</v>
      </c>
      <c r="H24" s="148">
        <f>SUM(H21:H23)</f>
        <v>85</v>
      </c>
      <c r="I24" s="148">
        <f>SUM(I21:I23)</f>
        <v>119</v>
      </c>
      <c r="J24" s="148">
        <f>SUM(J21:J23)</f>
        <v>8</v>
      </c>
      <c r="K24" s="148">
        <f>SUM(G24:J24)</f>
        <v>587</v>
      </c>
      <c r="L24" s="148">
        <f>SUM(L21:L23)</f>
        <v>100</v>
      </c>
      <c r="M24" s="148">
        <f>SUM(M21:M23)</f>
        <v>27</v>
      </c>
      <c r="N24" s="148">
        <f>SUM(N21:N23)</f>
        <v>25</v>
      </c>
      <c r="O24" s="185">
        <f>SUM(O21:O23)</f>
        <v>1</v>
      </c>
      <c r="P24" s="148">
        <f>SUM(P21:P23)</f>
        <v>153</v>
      </c>
    </row>
    <row r="25" spans="1:18" ht="113.25" customHeight="1" thickBot="1" x14ac:dyDescent="0.25">
      <c r="A25" s="300" t="s">
        <v>22</v>
      </c>
      <c r="B25" s="300"/>
      <c r="C25" s="300"/>
      <c r="D25" s="300"/>
      <c r="E25" s="149"/>
      <c r="F25" s="301" t="s">
        <v>23</v>
      </c>
      <c r="G25" s="301"/>
      <c r="H25" s="82"/>
      <c r="I25" s="255" t="s">
        <v>168</v>
      </c>
      <c r="J25" s="256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2" t="s">
        <v>24</v>
      </c>
      <c r="B26" s="302"/>
      <c r="C26" s="302"/>
      <c r="D26" s="88"/>
      <c r="E26" s="150" t="s">
        <v>25</v>
      </c>
      <c r="F26" s="89" t="s">
        <v>26</v>
      </c>
      <c r="G26" s="90" t="s">
        <v>27</v>
      </c>
      <c r="H26" s="37"/>
      <c r="I26" s="257"/>
      <c r="J26" s="257"/>
      <c r="K26" s="305"/>
      <c r="L26" s="91"/>
      <c r="M26" s="92"/>
      <c r="N26" s="304"/>
      <c r="O26" s="39"/>
      <c r="P26" s="93"/>
    </row>
    <row r="27" spans="1:18" ht="20.100000000000001" customHeight="1" thickTop="1" thickBot="1" x14ac:dyDescent="0.25">
      <c r="A27" s="302"/>
      <c r="B27" s="302"/>
      <c r="C27" s="302"/>
      <c r="D27" s="94"/>
      <c r="E27" s="95"/>
      <c r="F27" s="96"/>
      <c r="G27" s="96"/>
      <c r="H27" s="37"/>
      <c r="I27" s="257"/>
      <c r="J27" s="257"/>
      <c r="K27" s="305"/>
      <c r="L27" s="97"/>
      <c r="M27" s="98"/>
      <c r="N27" s="304"/>
      <c r="O27" s="39"/>
      <c r="P27" s="93"/>
    </row>
    <row r="28" spans="1:18" ht="20.100000000000001" customHeight="1" thickTop="1" thickBot="1" x14ac:dyDescent="0.25">
      <c r="A28" s="302"/>
      <c r="B28" s="302"/>
      <c r="C28" s="30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02"/>
      <c r="B29" s="302"/>
      <c r="C29" s="302"/>
      <c r="D29" s="94"/>
      <c r="E29" s="95"/>
      <c r="F29" s="99"/>
      <c r="G29" s="99"/>
      <c r="H29" s="37"/>
      <c r="I29" s="269" t="s">
        <v>169</v>
      </c>
      <c r="J29" s="26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02"/>
      <c r="B30" s="302"/>
      <c r="C30" s="302"/>
      <c r="D30" s="94"/>
      <c r="E30" s="95"/>
      <c r="F30" s="99"/>
      <c r="G30" s="99"/>
      <c r="H30" s="37"/>
      <c r="I30" s="270"/>
      <c r="J30" s="270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02"/>
      <c r="B31" s="302"/>
      <c r="C31" s="302"/>
      <c r="D31" s="94"/>
      <c r="E31" s="95"/>
      <c r="F31" s="99"/>
      <c r="G31" s="99"/>
      <c r="H31" s="37"/>
      <c r="I31" s="270"/>
      <c r="J31" s="270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02"/>
      <c r="B32" s="302"/>
      <c r="C32" s="302"/>
      <c r="D32" s="94"/>
      <c r="E32" s="95"/>
      <c r="F32" s="99"/>
      <c r="G32" s="99"/>
      <c r="H32" s="37"/>
      <c r="I32" s="270"/>
      <c r="J32" s="270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02"/>
      <c r="B33" s="302"/>
      <c r="C33" s="302"/>
      <c r="D33" s="94"/>
      <c r="E33" s="95"/>
      <c r="F33" s="99"/>
      <c r="G33" s="99"/>
      <c r="H33" s="37"/>
      <c r="I33" s="270"/>
      <c r="J33" s="270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02"/>
      <c r="B34" s="302"/>
      <c r="C34" s="302"/>
      <c r="D34" s="94"/>
      <c r="E34" s="95"/>
      <c r="F34" s="99"/>
      <c r="G34" s="99"/>
      <c r="H34" s="37"/>
      <c r="I34" s="270"/>
      <c r="J34" s="270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02"/>
      <c r="B35" s="302"/>
      <c r="C35" s="302"/>
      <c r="D35" s="94"/>
      <c r="E35" s="109"/>
      <c r="F35" s="99"/>
      <c r="G35" s="99"/>
      <c r="H35" s="37"/>
      <c r="I35" s="270"/>
      <c r="J35" s="270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02"/>
      <c r="B36" s="302"/>
      <c r="C36" s="302"/>
      <c r="D36" s="94"/>
      <c r="E36" s="110"/>
      <c r="F36" s="99"/>
      <c r="G36" s="99"/>
      <c r="H36" s="37"/>
      <c r="I36" s="270"/>
      <c r="J36" s="270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02"/>
      <c r="B37" s="302"/>
      <c r="C37" s="302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  <pageSetUpPr fitToPage="1"/>
  </sheetPr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65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75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619</v>
      </c>
      <c r="J3" s="6"/>
      <c r="K3" s="7" t="s">
        <v>2</v>
      </c>
      <c r="L3" s="75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435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35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3326</v>
      </c>
      <c r="C6" s="187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4686</v>
      </c>
      <c r="D6" s="187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3368</v>
      </c>
      <c r="E6" s="187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11380</v>
      </c>
      <c r="F6" s="187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1227</v>
      </c>
      <c r="G6" s="187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1544</v>
      </c>
      <c r="H6" s="187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24</v>
      </c>
      <c r="I6" s="187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2</v>
      </c>
      <c r="J6" s="187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1570</v>
      </c>
      <c r="K6" s="187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3354</v>
      </c>
      <c r="L6" s="187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4164</v>
      </c>
      <c r="M6" s="187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3519</v>
      </c>
      <c r="N6" s="187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11037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7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511</v>
      </c>
      <c r="C7" s="187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879</v>
      </c>
      <c r="D7" s="187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507</v>
      </c>
      <c r="E7" s="187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1897</v>
      </c>
      <c r="F7" s="187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279</v>
      </c>
      <c r="G7" s="187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328</v>
      </c>
      <c r="H7" s="187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0</v>
      </c>
      <c r="I7" s="187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1</v>
      </c>
      <c r="J7" s="187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329</v>
      </c>
      <c r="K7" s="187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631</v>
      </c>
      <c r="L7" s="187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604</v>
      </c>
      <c r="M7" s="187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612</v>
      </c>
      <c r="N7" s="187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1847</v>
      </c>
      <c r="O7" s="2">
        <f>E7+F7-J7-N7</f>
        <v>0</v>
      </c>
    </row>
    <row r="8" spans="1:16" ht="20.100000000000001" customHeight="1" x14ac:dyDescent="0.2">
      <c r="A8" s="12" t="s">
        <v>17</v>
      </c>
      <c r="B8" s="187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23067</v>
      </c>
      <c r="C8" s="187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24722</v>
      </c>
      <c r="D8" s="187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13200</v>
      </c>
      <c r="E8" s="187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60989</v>
      </c>
      <c r="F8" s="187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10744</v>
      </c>
      <c r="G8" s="187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11701</v>
      </c>
      <c r="H8" s="187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394</v>
      </c>
      <c r="I8" s="187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78</v>
      </c>
      <c r="J8" s="187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12173</v>
      </c>
      <c r="K8" s="187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24130</v>
      </c>
      <c r="L8" s="187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20662</v>
      </c>
      <c r="M8" s="187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14768</v>
      </c>
      <c r="N8" s="187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59560</v>
      </c>
      <c r="O8" s="2">
        <f>E8+F8-J8-N8</f>
        <v>0</v>
      </c>
    </row>
    <row r="9" spans="1:16" ht="20.100000000000001" customHeight="1" x14ac:dyDescent="0.2">
      <c r="A9" s="15" t="s">
        <v>7</v>
      </c>
      <c r="B9" s="187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26904</v>
      </c>
      <c r="C9" s="187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30287</v>
      </c>
      <c r="D9" s="187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17075</v>
      </c>
      <c r="E9" s="187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74266</v>
      </c>
      <c r="F9" s="187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12250</v>
      </c>
      <c r="G9" s="187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13573</v>
      </c>
      <c r="H9" s="187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418</v>
      </c>
      <c r="I9" s="187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81</v>
      </c>
      <c r="J9" s="187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14072</v>
      </c>
      <c r="K9" s="187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28115</v>
      </c>
      <c r="L9" s="187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25430</v>
      </c>
      <c r="M9" s="187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18899</v>
      </c>
      <c r="N9" s="187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72444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81" t="s">
        <v>3</v>
      </c>
      <c r="B13" s="244" t="s">
        <v>171</v>
      </c>
      <c r="C13" s="243">
        <v>2022</v>
      </c>
      <c r="D13" s="243">
        <v>2023</v>
      </c>
      <c r="E13" s="243">
        <v>2024</v>
      </c>
      <c r="F13" s="136" t="s">
        <v>7</v>
      </c>
      <c r="G13" s="244" t="s">
        <v>171</v>
      </c>
      <c r="H13" s="243">
        <v>2022</v>
      </c>
      <c r="I13" s="243">
        <v>2023</v>
      </c>
      <c r="J13" s="243">
        <v>2024</v>
      </c>
      <c r="K13" s="136" t="s">
        <v>7</v>
      </c>
      <c r="L13" s="244" t="s">
        <v>171</v>
      </c>
      <c r="M13" s="243">
        <v>2022</v>
      </c>
      <c r="N13" s="243">
        <v>2023</v>
      </c>
      <c r="O13" s="243">
        <v>2024</v>
      </c>
      <c r="P13" s="136" t="s">
        <v>7</v>
      </c>
    </row>
    <row r="14" spans="1:16" ht="20.100000000000001" customHeight="1" x14ac:dyDescent="0.2">
      <c r="A14" s="19" t="s">
        <v>15</v>
      </c>
      <c r="B14" s="75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ΠΡΩΤ.ΚΑΛΑΜΑΤΑΣ'!B14+'Δ.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1313</v>
      </c>
      <c r="C14" s="197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ΠΡΩΤ.ΚΑΛΑΜΑΤΑΣ'!C14+'Δ.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309</v>
      </c>
      <c r="D14" s="197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ΠΡΩΤ.ΚΑΛΑΜΑΤΑΣ'!D14+'Δ.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1705</v>
      </c>
      <c r="E14" s="197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ΠΡΩΤ.ΚΑΛΑΜΑΤΑΣ'!E14+'Δ.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0</v>
      </c>
      <c r="F14" s="197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ΠΡΩΤ.ΚΑΛΑΜΑΤΑΣ'!F14+'Δ.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3327</v>
      </c>
      <c r="G14" s="197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ΠΡΩΤ.ΚΑΛΑΜΑΤΑΣ'!G14+'Δ.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1714</v>
      </c>
      <c r="H14" s="197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ΠΡΩΤ.ΚΑΛΑΜΑΤΑΣ'!H14+'Δ.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1667</v>
      </c>
      <c r="I14" s="197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ΠΡΩΤ.ΚΑΛΑΜΑΤΑΣ'!I14+'Δ.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1304</v>
      </c>
      <c r="J14" s="197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ΠΡΩΤ.ΚΑΛΑΜΑΤΑΣ'!J14+'Δ.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0</v>
      </c>
      <c r="K14" s="197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ΠΡΩΤ.ΚΑΛΑΜΑΤΑΣ'!K14+'Δ.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4685</v>
      </c>
      <c r="L14" s="197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ΠΡΩΤ.ΚΑΛΑΜΑΤΑΣ'!L14+'Δ.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2026</v>
      </c>
      <c r="M14" s="197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ΠΡΩΤ.ΚΑΛΑΜΑΤΑΣ'!M14+'Δ.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870</v>
      </c>
      <c r="N14" s="197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ΠΡΩΤ.ΚΑΛΑΜΑΤΑΣ'!N14+'Δ.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472</v>
      </c>
      <c r="O14" s="197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ΠΡΩΤ.ΚΑΛΑΜΑΤΑΣ'!O14+'Δ.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0</v>
      </c>
      <c r="P14" s="197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ΠΡΩΤ.ΚΑΛΑΜΑΤΑΣ'!P14+'Δ.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3368</v>
      </c>
    </row>
    <row r="15" spans="1:16" ht="20.100000000000001" customHeight="1" x14ac:dyDescent="0.2">
      <c r="A15" s="22" t="s">
        <v>16</v>
      </c>
      <c r="B15" s="197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ΠΡΩΤ.ΚΑΛΑΜΑΤΑΣ'!B15+'Δ.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93</v>
      </c>
      <c r="C15" s="197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ΠΡΩΤ.ΚΑΛΑΜΑΤΑΣ'!C15+'Δ.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32</v>
      </c>
      <c r="D15" s="197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ΠΡΩΤ.ΚΑΛΑΜΑΤΑΣ'!D15+'Δ.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386</v>
      </c>
      <c r="E15" s="197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ΠΡΩΤ.ΚΑΛΑΜΑΤΑΣ'!E15+'Δ.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0</v>
      </c>
      <c r="F15" s="197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ΠΡΩΤ.ΚΑΛΑΜΑΤΑΣ'!F15+'Δ.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511</v>
      </c>
      <c r="G15" s="197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ΠΡΩΤ.ΚΑΛΑΜΑΤΑΣ'!G15+'Δ.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246</v>
      </c>
      <c r="H15" s="197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ΠΡΩΤ.ΚΑΛΑΜΑΤΑΣ'!H15+'Δ.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411</v>
      </c>
      <c r="I15" s="197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ΠΡΩΤ.ΚΑΛΑΜΑΤΑΣ'!I15+'Δ.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223</v>
      </c>
      <c r="J15" s="197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ΠΡΩΤ.ΚΑΛΑΜΑΤΑΣ'!J15+'Δ.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0</v>
      </c>
      <c r="K15" s="197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ΠΡΩΤ.ΚΑΛΑΜΑΤΑΣ'!K15+'Δ.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880</v>
      </c>
      <c r="L15" s="197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ΠΡΩΤ.ΚΑΛΑΜΑΤΑΣ'!L15+'Δ.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299</v>
      </c>
      <c r="M15" s="197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ΠΡΩΤ.ΚΑΛΑΜΑΤΑΣ'!M15+'Δ.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160</v>
      </c>
      <c r="N15" s="197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ΠΡΩΤ.ΚΑΛΑΜΑΤΑΣ'!N15+'Δ.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47</v>
      </c>
      <c r="O15" s="197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ΠΡΩΤ.ΚΑΛΑΜΑΤΑΣ'!O15+'Δ.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0</v>
      </c>
      <c r="P15" s="197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ΠΡΩΤ.ΚΑΛΑΜΑΤΑΣ'!P15+'Δ.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506</v>
      </c>
    </row>
    <row r="16" spans="1:16" ht="20.100000000000001" customHeight="1" x14ac:dyDescent="0.2">
      <c r="A16" s="22" t="s">
        <v>17</v>
      </c>
      <c r="B16" s="197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ΠΡΩΤ.ΚΑΛΑΜΑΤΑΣ'!B16+'Δ.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7352</v>
      </c>
      <c r="C16" s="197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ΠΡΩΤ.ΚΑΛΑΜΑΤΑΣ'!C16+'Δ.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3281</v>
      </c>
      <c r="D16" s="197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ΠΡΩΤ.ΚΑΛΑΜΑΤΑΣ'!D16+'Δ.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12433</v>
      </c>
      <c r="E16" s="197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ΠΡΩΤ.ΚΑΛΑΜΑΤΑΣ'!E16+'Δ.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0</v>
      </c>
      <c r="F16" s="197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ΠΡΩΤ.ΚΑΛΑΜΑΤΑΣ'!F16+'Δ.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23066</v>
      </c>
      <c r="G16" s="197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ΠΡΩΤ.ΚΑΛΑΜΑΤΑΣ'!G16+'Δ.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11514</v>
      </c>
      <c r="H16" s="197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ΠΡΩΤ.ΚΑΛΑΜΑΤΑΣ'!H16+'Δ.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7325</v>
      </c>
      <c r="I16" s="197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ΠΡΩΤ.ΚΑΛΑΜΑΤΑΣ'!I16+'Δ.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5883</v>
      </c>
      <c r="J16" s="197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ΠΡΩΤ.ΚΑΛΑΜΑΤΑΣ'!J16+'Δ.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0</v>
      </c>
      <c r="K16" s="197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ΠΡΩΤ.ΚΑΛΑΜΑΤΑΣ'!K16+'Δ.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24722</v>
      </c>
      <c r="L16" s="197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ΠΡΩΤ.ΚΑΛΑΜΑΤΑΣ'!L16+'Δ.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8667</v>
      </c>
      <c r="M16" s="197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ΠΡΩΤ.ΚΑΛΑΜΑΤΑΣ'!M16+'Δ.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3082</v>
      </c>
      <c r="N16" s="197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ΠΡΩΤ.ΚΑΛΑΜΑΤΑΣ'!N16+'Δ.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1452</v>
      </c>
      <c r="O16" s="197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ΠΡΩΤ.ΚΑΛΑΜΑΤΑΣ'!O16+'Δ.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0</v>
      </c>
      <c r="P16" s="197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ΠΡΩΤ.ΚΑΛΑΜΑΤΑΣ'!P16+'Δ.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13201</v>
      </c>
    </row>
    <row r="17" spans="1:18" ht="20.100000000000001" customHeight="1" x14ac:dyDescent="0.2">
      <c r="A17" s="22" t="s">
        <v>7</v>
      </c>
      <c r="B17" s="197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ΠΡΩΤ.ΚΑΛΑΜΑΤΑΣ'!B17+'Δ.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8758</v>
      </c>
      <c r="C17" s="197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ΠΡΩΤ.ΚΑΛΑΜΑΤΑΣ'!C17+'Δ.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3622</v>
      </c>
      <c r="D17" s="197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ΠΡΩΤ.ΚΑΛΑΜΑΤΑΣ'!D17+'Δ.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14524</v>
      </c>
      <c r="E17" s="197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ΠΡΩΤ.ΚΑΛΑΜΑΤΑΣ'!E17+'Δ.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0</v>
      </c>
      <c r="F17" s="197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ΠΡΩΤ.ΚΑΛΑΜΑΤΑΣ'!F17+'Δ.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26904</v>
      </c>
      <c r="G17" s="197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ΠΡΩΤ.ΚΑΛΑΜΑΤΑΣ'!G17+'Δ.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13474</v>
      </c>
      <c r="H17" s="197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ΠΡΩΤ.ΚΑΛΑΜΑΤΑΣ'!H17+'Δ.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9403</v>
      </c>
      <c r="I17" s="197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ΠΡΩΤ.ΚΑΛΑΜΑΤΑΣ'!I17+'Δ.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7410</v>
      </c>
      <c r="J17" s="197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ΠΡΩΤ.ΚΑΛΑΜΑΤΑΣ'!J17+'Δ.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0</v>
      </c>
      <c r="K17" s="197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ΠΡΩΤ.ΚΑΛΑΜΑΤΑΣ'!K17+'Δ.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30287</v>
      </c>
      <c r="L17" s="197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ΠΡΩΤ.ΚΑΛΑΜΑΤΑΣ'!L17+'Δ.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10992</v>
      </c>
      <c r="M17" s="197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ΠΡΩΤ.ΚΑΛΑΜΑΤΑΣ'!M17+'Δ.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4112</v>
      </c>
      <c r="N17" s="197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ΠΡΩΤ.ΚΑΛΑΜΑΤΑΣ'!N17+'Δ.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1971</v>
      </c>
      <c r="O17" s="197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ΠΡΩΤ.ΚΑΛΑΜΑΤΑΣ'!O17+'Δ.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0</v>
      </c>
      <c r="P17" s="197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ΠΡΩΤ.ΚΑΛΑΜΑΤΑΣ'!P17+'Δ.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17075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44" t="s">
        <v>171</v>
      </c>
      <c r="C20" s="243">
        <v>2022</v>
      </c>
      <c r="D20" s="243">
        <v>2023</v>
      </c>
      <c r="E20" s="243">
        <v>2024</v>
      </c>
      <c r="F20" s="136" t="s">
        <v>7</v>
      </c>
      <c r="G20" s="244" t="s">
        <v>171</v>
      </c>
      <c r="H20" s="243">
        <v>2022</v>
      </c>
      <c r="I20" s="243">
        <v>2023</v>
      </c>
      <c r="J20" s="243">
        <v>2024</v>
      </c>
      <c r="K20" s="136" t="s">
        <v>7</v>
      </c>
      <c r="L20" s="244" t="s">
        <v>171</v>
      </c>
      <c r="M20" s="243">
        <v>2022</v>
      </c>
      <c r="N20" s="243">
        <v>2023</v>
      </c>
      <c r="O20" s="243">
        <v>2024</v>
      </c>
      <c r="P20" s="136" t="s">
        <v>7</v>
      </c>
    </row>
    <row r="21" spans="1:18" ht="20.100000000000001" customHeight="1" x14ac:dyDescent="0.2">
      <c r="A21" s="12" t="s">
        <v>15</v>
      </c>
      <c r="B21" s="75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1198</v>
      </c>
      <c r="C21" s="187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271</v>
      </c>
      <c r="D21" s="187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1268</v>
      </c>
      <c r="E21" s="187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617</v>
      </c>
      <c r="F21" s="187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3354</v>
      </c>
      <c r="G21" s="187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1496</v>
      </c>
      <c r="H21" s="187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1205</v>
      </c>
      <c r="I21" s="187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1273</v>
      </c>
      <c r="J21" s="187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188</v>
      </c>
      <c r="K21" s="187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4162</v>
      </c>
      <c r="L21" s="187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1729</v>
      </c>
      <c r="M21" s="187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1043</v>
      </c>
      <c r="N21" s="187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722</v>
      </c>
      <c r="O21" s="187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25</v>
      </c>
      <c r="P21" s="187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3519</v>
      </c>
    </row>
    <row r="22" spans="1:18" ht="20.100000000000001" customHeight="1" x14ac:dyDescent="0.2">
      <c r="A22" s="12" t="s">
        <v>16</v>
      </c>
      <c r="B22" s="187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169</v>
      </c>
      <c r="C22" s="187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63</v>
      </c>
      <c r="D22" s="187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293</v>
      </c>
      <c r="E22" s="187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106</v>
      </c>
      <c r="F22" s="187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631</v>
      </c>
      <c r="G22" s="187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161</v>
      </c>
      <c r="H22" s="187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236</v>
      </c>
      <c r="I22" s="187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184</v>
      </c>
      <c r="J22" s="187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23</v>
      </c>
      <c r="K22" s="187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597</v>
      </c>
      <c r="L22" s="187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239</v>
      </c>
      <c r="M22" s="187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248</v>
      </c>
      <c r="N22" s="187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ΠΡΩΤ.ΛΑΡΙΣΑΣ'!N23+'Δ.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160</v>
      </c>
      <c r="O22" s="187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4</v>
      </c>
      <c r="P22" s="187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612</v>
      </c>
    </row>
    <row r="23" spans="1:18" ht="20.100000000000001" customHeight="1" x14ac:dyDescent="0.2">
      <c r="A23" s="12" t="s">
        <v>17</v>
      </c>
      <c r="B23" s="187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7931</v>
      </c>
      <c r="C23" s="187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2564</v>
      </c>
      <c r="D23" s="187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9601</v>
      </c>
      <c r="E23" s="187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4034</v>
      </c>
      <c r="F23" s="187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24130</v>
      </c>
      <c r="G23" s="187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8558</v>
      </c>
      <c r="H23" s="187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6049</v>
      </c>
      <c r="I23" s="187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5142</v>
      </c>
      <c r="J23" s="187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915</v>
      </c>
      <c r="K23" s="187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20664</v>
      </c>
      <c r="L23" s="187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8178</v>
      </c>
      <c r="M23" s="187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3591</v>
      </c>
      <c r="N23" s="187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2730</v>
      </c>
      <c r="O23" s="187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269</v>
      </c>
      <c r="P23" s="187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14768</v>
      </c>
    </row>
    <row r="24" spans="1:18" ht="20.100000000000001" customHeight="1" x14ac:dyDescent="0.2">
      <c r="A24" s="15" t="s">
        <v>7</v>
      </c>
      <c r="B24" s="187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9298</v>
      </c>
      <c r="C24" s="187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2898</v>
      </c>
      <c r="D24" s="187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11162</v>
      </c>
      <c r="E24" s="187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4757</v>
      </c>
      <c r="F24" s="187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28115</v>
      </c>
      <c r="G24" s="187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10215</v>
      </c>
      <c r="H24" s="187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7490</v>
      </c>
      <c r="I24" s="187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6599</v>
      </c>
      <c r="J24" s="187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1126</v>
      </c>
      <c r="K24" s="187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25430</v>
      </c>
      <c r="L24" s="187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10146</v>
      </c>
      <c r="M24" s="187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4882</v>
      </c>
      <c r="N24" s="187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3573</v>
      </c>
      <c r="O24" s="187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297</v>
      </c>
      <c r="P24" s="187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18899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75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ΠΡΩΤ.ΚΑΒΑΛΑΣ'!E25+'Δ.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41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50" t="s">
        <v>25</v>
      </c>
      <c r="F26" s="35" t="s">
        <v>26</v>
      </c>
      <c r="G26" s="36" t="s">
        <v>27</v>
      </c>
      <c r="H26" s="37"/>
      <c r="I26" s="257"/>
      <c r="J26" s="257"/>
      <c r="K26" s="121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132</v>
      </c>
      <c r="L26" s="38"/>
      <c r="M26" s="75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8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/>
      <c r="E27" s="75"/>
      <c r="F27" s="187"/>
      <c r="G27" s="187"/>
      <c r="H27" s="37"/>
      <c r="I27" s="257"/>
      <c r="J27" s="257"/>
      <c r="K27" s="125"/>
      <c r="L27" s="44"/>
      <c r="M27" s="4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/>
      <c r="E28" s="187"/>
      <c r="F28" s="187"/>
      <c r="G28" s="187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187"/>
      <c r="F29" s="187"/>
      <c r="G29" s="187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187"/>
      <c r="F30" s="187"/>
      <c r="G30" s="187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187"/>
      <c r="F31" s="187"/>
      <c r="G31" s="187"/>
      <c r="H31" s="37"/>
      <c r="I31" s="270"/>
      <c r="J31" s="270"/>
      <c r="K31" s="119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7</v>
      </c>
      <c r="L31" s="69"/>
      <c r="M31" s="119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187"/>
      <c r="F32" s="187"/>
      <c r="G32" s="187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187"/>
      <c r="F33" s="187"/>
      <c r="G33" s="187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187"/>
      <c r="F34" s="187"/>
      <c r="G34" s="187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187"/>
      <c r="F35" s="187"/>
      <c r="G35" s="187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187"/>
      <c r="F36" s="187"/>
      <c r="G36" s="187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187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1322</v>
      </c>
      <c r="F37" s="187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217</v>
      </c>
      <c r="G37" s="187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110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8" scale="99" fitToHeight="0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view="pageBreakPreview" topLeftCell="A4" zoomScaleNormal="100" zoomScaleSheetLayoutView="100" workbookViewId="0">
      <selection activeCell="G24" sqref="G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79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9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98</v>
      </c>
      <c r="C6" s="153">
        <v>43</v>
      </c>
      <c r="D6" s="236">
        <v>69</v>
      </c>
      <c r="E6" s="153">
        <f>B6+C6+D6</f>
        <v>210</v>
      </c>
      <c r="F6" s="153">
        <v>19</v>
      </c>
      <c r="G6" s="153">
        <v>10</v>
      </c>
      <c r="H6" s="153">
        <v>0</v>
      </c>
      <c r="I6" s="153">
        <v>0</v>
      </c>
      <c r="J6" s="153">
        <f>G6+H6+I6</f>
        <v>10</v>
      </c>
      <c r="K6" s="153">
        <v>110</v>
      </c>
      <c r="L6" s="153">
        <v>32</v>
      </c>
      <c r="M6" s="159">
        <v>77</v>
      </c>
      <c r="N6" s="159">
        <f>SUM(K6:M6)</f>
        <v>219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8</v>
      </c>
      <c r="C7" s="153">
        <v>6</v>
      </c>
      <c r="D7" s="236">
        <v>8</v>
      </c>
      <c r="E7" s="153">
        <f>B7+C7+D7</f>
        <v>22</v>
      </c>
      <c r="F7" s="153">
        <v>3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10</v>
      </c>
      <c r="L7" s="153">
        <v>6</v>
      </c>
      <c r="M7" s="159">
        <v>8</v>
      </c>
      <c r="N7" s="159">
        <f>SUM(K7:M7)</f>
        <v>24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567</v>
      </c>
      <c r="C8" s="153">
        <v>336</v>
      </c>
      <c r="D8" s="236">
        <v>552</v>
      </c>
      <c r="E8" s="153">
        <f>B8+C8+D8</f>
        <v>1455</v>
      </c>
      <c r="F8" s="153">
        <v>125</v>
      </c>
      <c r="G8" s="153">
        <v>160</v>
      </c>
      <c r="H8" s="153">
        <v>1</v>
      </c>
      <c r="I8" s="153">
        <v>1</v>
      </c>
      <c r="J8" s="153">
        <f>G8+H8+I8</f>
        <v>162</v>
      </c>
      <c r="K8" s="153">
        <v>560</v>
      </c>
      <c r="L8" s="153">
        <v>318</v>
      </c>
      <c r="M8" s="159">
        <v>540</v>
      </c>
      <c r="N8" s="159">
        <f>SUM(K8:M8)</f>
        <v>1418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673</v>
      </c>
      <c r="C9" s="160">
        <f>SUM(C6:C8)</f>
        <v>385</v>
      </c>
      <c r="D9" s="160">
        <f>SUM(D6:D8)</f>
        <v>629</v>
      </c>
      <c r="E9" s="153">
        <f>B9+C9+D9</f>
        <v>1687</v>
      </c>
      <c r="F9" s="15">
        <f>SUM(F6:F8)</f>
        <v>147</v>
      </c>
      <c r="G9" s="15">
        <f>SUM(G6:G8)</f>
        <v>171</v>
      </c>
      <c r="H9" s="15">
        <f>SUM(H6:H8)</f>
        <v>1</v>
      </c>
      <c r="I9" s="15">
        <f>SUM(I6:I8)</f>
        <v>1</v>
      </c>
      <c r="J9" s="153">
        <f>G9+H9+I9</f>
        <v>173</v>
      </c>
      <c r="K9" s="15">
        <f>SUM(K6:K8)</f>
        <v>680</v>
      </c>
      <c r="L9" s="15">
        <f>SUM(L6:L8)</f>
        <v>356</v>
      </c>
      <c r="M9" s="160">
        <f>SUM(M6:M8)</f>
        <v>625</v>
      </c>
      <c r="N9" s="159">
        <f>SUM(K9:M9)</f>
        <v>1661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1</v>
      </c>
      <c r="C14" s="5">
        <v>35</v>
      </c>
      <c r="D14" s="5">
        <v>62</v>
      </c>
      <c r="E14" s="65">
        <v>0</v>
      </c>
      <c r="F14" s="159">
        <f>SUM(B14:C14:D14:E14)</f>
        <v>98</v>
      </c>
      <c r="G14" s="21">
        <v>31</v>
      </c>
      <c r="H14" s="20">
        <v>5</v>
      </c>
      <c r="I14" s="5">
        <v>7</v>
      </c>
      <c r="J14" s="5">
        <v>0</v>
      </c>
      <c r="K14" s="159">
        <f>SUM(G14:H14:J14)</f>
        <v>43</v>
      </c>
      <c r="L14" s="20">
        <v>57</v>
      </c>
      <c r="M14" s="5">
        <v>9</v>
      </c>
      <c r="N14" s="5">
        <v>3</v>
      </c>
      <c r="O14" s="67">
        <v>0</v>
      </c>
      <c r="P14" s="5">
        <f>SUM(L14:O14)</f>
        <v>69</v>
      </c>
    </row>
    <row r="15" spans="1:16" ht="20.100000000000001" customHeight="1" x14ac:dyDescent="0.2">
      <c r="A15" s="152" t="s">
        <v>16</v>
      </c>
      <c r="B15" s="23">
        <v>0</v>
      </c>
      <c r="C15" s="5">
        <v>3</v>
      </c>
      <c r="D15" s="5">
        <v>5</v>
      </c>
      <c r="E15" s="66">
        <v>0</v>
      </c>
      <c r="F15" s="168">
        <f>SUM(B15:C15:D15:E15)</f>
        <v>8</v>
      </c>
      <c r="G15" s="24">
        <v>3</v>
      </c>
      <c r="H15" s="23">
        <v>2</v>
      </c>
      <c r="I15" s="5">
        <v>1</v>
      </c>
      <c r="J15" s="5">
        <v>0</v>
      </c>
      <c r="K15" s="168">
        <f>SUM(G15:H15:J15)</f>
        <v>6</v>
      </c>
      <c r="L15" s="23">
        <v>7</v>
      </c>
      <c r="M15" s="5">
        <v>1</v>
      </c>
      <c r="N15" s="5">
        <v>0</v>
      </c>
      <c r="O15" s="68">
        <v>0</v>
      </c>
      <c r="P15" s="5">
        <f>SUM(L15:O15)</f>
        <v>8</v>
      </c>
    </row>
    <row r="16" spans="1:16" ht="20.100000000000001" customHeight="1" x14ac:dyDescent="0.2">
      <c r="A16" s="152" t="s">
        <v>17</v>
      </c>
      <c r="B16" s="23">
        <v>15</v>
      </c>
      <c r="C16" s="5">
        <v>231</v>
      </c>
      <c r="D16" s="5">
        <v>321</v>
      </c>
      <c r="E16" s="66">
        <v>0</v>
      </c>
      <c r="F16" s="159">
        <f>SUM(B16:C16:D16:E16)</f>
        <v>567</v>
      </c>
      <c r="G16" s="24">
        <v>173</v>
      </c>
      <c r="H16" s="23">
        <v>72</v>
      </c>
      <c r="I16" s="5">
        <v>91</v>
      </c>
      <c r="J16" s="5">
        <v>0</v>
      </c>
      <c r="K16" s="159">
        <f>SUM(G16:H16:J16)</f>
        <v>336</v>
      </c>
      <c r="L16" s="23">
        <v>452</v>
      </c>
      <c r="M16" s="5">
        <v>76</v>
      </c>
      <c r="N16" s="5">
        <v>24</v>
      </c>
      <c r="O16" s="68">
        <v>0</v>
      </c>
      <c r="P16" s="5">
        <f>SUM(L16:O16)</f>
        <v>552</v>
      </c>
    </row>
    <row r="17" spans="1:18" ht="20.100000000000001" customHeight="1" x14ac:dyDescent="0.2">
      <c r="A17" s="152" t="s">
        <v>7</v>
      </c>
      <c r="B17" s="23">
        <f>SUM(B14:B16)</f>
        <v>16</v>
      </c>
      <c r="C17" s="23">
        <f>SUM(C14:C16)</f>
        <v>269</v>
      </c>
      <c r="D17" s="23">
        <f>SUM(D14:D16)</f>
        <v>388</v>
      </c>
      <c r="E17" s="23">
        <f>SUM(E14:E16)</f>
        <v>0</v>
      </c>
      <c r="F17" s="159">
        <f>SUM(B17:C17:D17:E17)</f>
        <v>673</v>
      </c>
      <c r="G17" s="24">
        <f>SUM(G14:G16)</f>
        <v>207</v>
      </c>
      <c r="H17" s="24">
        <f>SUM(H14:H16)</f>
        <v>79</v>
      </c>
      <c r="I17" s="21">
        <f>SUM(I14:I16)</f>
        <v>99</v>
      </c>
      <c r="J17" s="21">
        <f>SUM(J14:J16)</f>
        <v>0</v>
      </c>
      <c r="K17" s="159">
        <f>SUM(G17:H17:J17)</f>
        <v>385</v>
      </c>
      <c r="L17" s="24">
        <f>SUM(L14:L16)</f>
        <v>516</v>
      </c>
      <c r="M17" s="21">
        <f>SUM(M14:M16)</f>
        <v>86</v>
      </c>
      <c r="N17" s="21">
        <f>SUM(N14:N16)</f>
        <v>27</v>
      </c>
      <c r="O17" s="24">
        <f>SUM(O14:O16)</f>
        <v>0</v>
      </c>
      <c r="P17" s="5">
        <f>SUM(L17:O17)</f>
        <v>629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1</v>
      </c>
      <c r="C21" s="159">
        <v>32</v>
      </c>
      <c r="D21" s="159">
        <v>62</v>
      </c>
      <c r="E21" s="159">
        <v>15</v>
      </c>
      <c r="F21" s="159">
        <f>SUM(B21:E21)</f>
        <v>110</v>
      </c>
      <c r="G21" s="159">
        <v>19</v>
      </c>
      <c r="H21" s="159">
        <v>10</v>
      </c>
      <c r="I21" s="159">
        <v>3</v>
      </c>
      <c r="J21" s="159">
        <v>0</v>
      </c>
      <c r="K21" s="159">
        <f>SUM(G21:J21)</f>
        <v>32</v>
      </c>
      <c r="L21" s="159">
        <v>58</v>
      </c>
      <c r="M21" s="159">
        <v>9</v>
      </c>
      <c r="N21" s="159">
        <v>8</v>
      </c>
      <c r="O21" s="159">
        <v>2</v>
      </c>
      <c r="P21" s="159">
        <f>SUM(L21:O21)</f>
        <v>77</v>
      </c>
    </row>
    <row r="22" spans="1:18" ht="20.100000000000001" customHeight="1" x14ac:dyDescent="0.2">
      <c r="A22" s="153" t="s">
        <v>16</v>
      </c>
      <c r="B22" s="159">
        <v>0</v>
      </c>
      <c r="C22" s="159">
        <v>2</v>
      </c>
      <c r="D22" s="159">
        <v>5</v>
      </c>
      <c r="E22" s="159">
        <v>3</v>
      </c>
      <c r="F22" s="159">
        <f>SUM(B22:E22)</f>
        <v>10</v>
      </c>
      <c r="G22" s="159">
        <v>2</v>
      </c>
      <c r="H22" s="159">
        <v>3</v>
      </c>
      <c r="I22" s="159">
        <v>1</v>
      </c>
      <c r="J22" s="159">
        <v>0</v>
      </c>
      <c r="K22" s="159">
        <f>SUM(G22:J22)</f>
        <v>6</v>
      </c>
      <c r="L22" s="159">
        <v>7</v>
      </c>
      <c r="M22" s="159">
        <v>1</v>
      </c>
      <c r="N22" s="159">
        <v>0</v>
      </c>
      <c r="O22" s="159">
        <v>0</v>
      </c>
      <c r="P22" s="159">
        <f>SUM(L22:O22)</f>
        <v>8</v>
      </c>
    </row>
    <row r="23" spans="1:18" ht="20.100000000000001" customHeight="1" x14ac:dyDescent="0.2">
      <c r="A23" s="153" t="s">
        <v>17</v>
      </c>
      <c r="B23" s="159">
        <v>18</v>
      </c>
      <c r="C23" s="159">
        <v>180</v>
      </c>
      <c r="D23" s="159">
        <v>285</v>
      </c>
      <c r="E23" s="159">
        <v>77</v>
      </c>
      <c r="F23" s="159">
        <f>SUM(B23:E23)</f>
        <v>560</v>
      </c>
      <c r="G23" s="159">
        <v>134</v>
      </c>
      <c r="H23" s="159">
        <v>89</v>
      </c>
      <c r="I23" s="159">
        <v>75</v>
      </c>
      <c r="J23" s="159">
        <v>20</v>
      </c>
      <c r="K23" s="159">
        <f>SUM(G23:J23)</f>
        <v>318</v>
      </c>
      <c r="L23" s="159">
        <v>384</v>
      </c>
      <c r="M23" s="159">
        <v>94</v>
      </c>
      <c r="N23" s="159">
        <v>56</v>
      </c>
      <c r="O23" s="159">
        <v>6</v>
      </c>
      <c r="P23" s="159">
        <f>SUM(L23:O23)</f>
        <v>540</v>
      </c>
    </row>
    <row r="24" spans="1:18" ht="20.100000000000001" customHeight="1" x14ac:dyDescent="0.2">
      <c r="A24" s="15" t="s">
        <v>7</v>
      </c>
      <c r="B24" s="160">
        <f>SUM(B21:B23)</f>
        <v>19</v>
      </c>
      <c r="C24" s="160">
        <f>SUM(C21:C23)</f>
        <v>214</v>
      </c>
      <c r="D24" s="160">
        <f>SUM(D21:D23)</f>
        <v>352</v>
      </c>
      <c r="E24" s="160">
        <f>SUM(E21:E23)</f>
        <v>95</v>
      </c>
      <c r="F24" s="160">
        <f>SUM(B24:E24)</f>
        <v>680</v>
      </c>
      <c r="G24" s="160">
        <f>SUM(G21:G23)</f>
        <v>155</v>
      </c>
      <c r="H24" s="160">
        <f>SUM(H21:H23)</f>
        <v>102</v>
      </c>
      <c r="I24" s="160">
        <f>SUM(I21:I23)</f>
        <v>79</v>
      </c>
      <c r="J24" s="160">
        <f>SUM(J21:J23)</f>
        <v>20</v>
      </c>
      <c r="K24" s="160">
        <f>SUM(G24:J24)</f>
        <v>356</v>
      </c>
      <c r="L24" s="160">
        <f>SUM(L21:L23)</f>
        <v>449</v>
      </c>
      <c r="M24" s="160">
        <f>SUM(M21:M23)</f>
        <v>104</v>
      </c>
      <c r="N24" s="160">
        <f>SUM(N21:N23)</f>
        <v>64</v>
      </c>
      <c r="O24" s="160">
        <f>SUM(O21:O23)</f>
        <v>8</v>
      </c>
      <c r="P24" s="160">
        <f>SUM(P21:P23)</f>
        <v>625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/>
      <c r="F25" s="255" t="s">
        <v>23</v>
      </c>
      <c r="G25" s="255"/>
      <c r="H25" s="26"/>
      <c r="I25" s="255" t="s">
        <v>168</v>
      </c>
      <c r="J25" s="256"/>
      <c r="K25" s="27"/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>
        <v>3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 t="s">
        <v>118</v>
      </c>
      <c r="E27" s="42">
        <v>7</v>
      </c>
      <c r="F27" s="43">
        <v>3</v>
      </c>
      <c r="G27" s="43">
        <v>4</v>
      </c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5.5" customHeight="1" thickTop="1" thickBot="1" x14ac:dyDescent="0.25">
      <c r="A28" s="261"/>
      <c r="B28" s="262"/>
      <c r="C28" s="263"/>
      <c r="D28" s="41" t="s">
        <v>116</v>
      </c>
      <c r="E28" s="42">
        <v>4</v>
      </c>
      <c r="F28" s="46">
        <v>3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42"/>
      <c r="F29" s="46"/>
      <c r="G29" s="46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28">
        <v>0</v>
      </c>
      <c r="L31" s="69"/>
      <c r="M31" s="228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11</v>
      </c>
      <c r="F37" s="60">
        <f>SUM(F27:F36)</f>
        <v>6</v>
      </c>
      <c r="G37" s="60">
        <f>SUM(G27:G36)</f>
        <v>8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view="pageBreakPreview" zoomScale="110" zoomScaleNormal="100" zoomScaleSheetLayoutView="11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2" t="s">
        <v>78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198">
        <v>9</v>
      </c>
      <c r="J3" s="6"/>
      <c r="K3" s="4" t="s">
        <v>2</v>
      </c>
      <c r="L3" s="198">
        <v>7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85</v>
      </c>
      <c r="C6" s="153">
        <v>29</v>
      </c>
      <c r="D6" s="236">
        <v>58</v>
      </c>
      <c r="E6" s="153">
        <f>B6+C6+D6</f>
        <v>172</v>
      </c>
      <c r="F6" s="153">
        <v>7</v>
      </c>
      <c r="G6" s="153">
        <v>26</v>
      </c>
      <c r="H6" s="153">
        <v>0</v>
      </c>
      <c r="I6" s="153">
        <v>0</v>
      </c>
      <c r="J6" s="153">
        <f>G6+H6+I6</f>
        <v>26</v>
      </c>
      <c r="K6" s="153">
        <v>61</v>
      </c>
      <c r="L6" s="153">
        <v>54</v>
      </c>
      <c r="M6" s="166">
        <v>38</v>
      </c>
      <c r="N6" s="166">
        <f>SUM(K6:M6)</f>
        <v>153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0</v>
      </c>
      <c r="C7" s="153">
        <v>0</v>
      </c>
      <c r="D7" s="236">
        <v>0</v>
      </c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G7+H7+I7</f>
        <v>0</v>
      </c>
      <c r="K7" s="153">
        <v>0</v>
      </c>
      <c r="L7" s="153">
        <v>0</v>
      </c>
      <c r="M7" s="166">
        <v>0</v>
      </c>
      <c r="N7" s="166">
        <f>SUM(K7:M7)</f>
        <v>0</v>
      </c>
      <c r="O7" s="2">
        <f>E7+F7-J7-N7</f>
        <v>0</v>
      </c>
    </row>
    <row r="8" spans="1:16" ht="20.100000000000001" customHeight="1" x14ac:dyDescent="0.2">
      <c r="A8" s="15" t="s">
        <v>17</v>
      </c>
      <c r="B8" s="153">
        <v>695</v>
      </c>
      <c r="C8" s="153">
        <v>339</v>
      </c>
      <c r="D8" s="236">
        <v>145</v>
      </c>
      <c r="E8" s="15">
        <f>B8+C8+D8</f>
        <v>1179</v>
      </c>
      <c r="F8" s="15">
        <v>108</v>
      </c>
      <c r="G8" s="15">
        <v>77</v>
      </c>
      <c r="H8" s="15">
        <v>3</v>
      </c>
      <c r="I8" s="15">
        <v>2</v>
      </c>
      <c r="J8" s="15">
        <f>G8+H8+I8</f>
        <v>82</v>
      </c>
      <c r="K8" s="15">
        <v>654</v>
      </c>
      <c r="L8" s="15">
        <v>378</v>
      </c>
      <c r="M8" s="200">
        <v>173</v>
      </c>
      <c r="N8" s="200">
        <f>SUM(K8:M8)</f>
        <v>1205</v>
      </c>
      <c r="O8" s="2">
        <f>E8+F8-J8-N8</f>
        <v>0</v>
      </c>
    </row>
    <row r="9" spans="1:16" ht="20.100000000000001" customHeight="1" x14ac:dyDescent="0.2">
      <c r="A9" s="199" t="s">
        <v>7</v>
      </c>
      <c r="B9" s="199">
        <f>SUM(B6:B8)</f>
        <v>780</v>
      </c>
      <c r="C9" s="199">
        <f>SUM(C6:C8)</f>
        <v>368</v>
      </c>
      <c r="D9" s="199">
        <f>SUM(D6:D8)</f>
        <v>203</v>
      </c>
      <c r="E9" s="199">
        <f>B9+C9+D9</f>
        <v>1351</v>
      </c>
      <c r="F9" s="199">
        <f>SUM(F6:F8)</f>
        <v>115</v>
      </c>
      <c r="G9" s="199">
        <f>SUM(G6:G8)</f>
        <v>103</v>
      </c>
      <c r="H9" s="199">
        <f>SUM(H6:H8)</f>
        <v>3</v>
      </c>
      <c r="I9" s="199">
        <f>SUM(I6:I8)</f>
        <v>2</v>
      </c>
      <c r="J9" s="199">
        <f>G9+H9+I9</f>
        <v>108</v>
      </c>
      <c r="K9" s="199">
        <f>SUM(K6:K8)</f>
        <v>715</v>
      </c>
      <c r="L9" s="199">
        <f>SUM(L6:L8)</f>
        <v>432</v>
      </c>
      <c r="M9" s="199">
        <f>SUM(M6:M8)</f>
        <v>211</v>
      </c>
      <c r="N9" s="199">
        <f>SUM(K9:M9)</f>
        <v>1358</v>
      </c>
      <c r="O9" s="2">
        <f>E9+F9-J9-N9</f>
        <v>0</v>
      </c>
    </row>
    <row r="10" spans="1:16" ht="20.25" customHeight="1" x14ac:dyDescent="0.2">
      <c r="A10" s="283" t="s">
        <v>18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5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86" t="s">
        <v>19</v>
      </c>
      <c r="C12" s="287"/>
      <c r="D12" s="287"/>
      <c r="E12" s="287"/>
      <c r="F12" s="288"/>
      <c r="G12" s="286" t="s">
        <v>20</v>
      </c>
      <c r="H12" s="287"/>
      <c r="I12" s="287"/>
      <c r="J12" s="287"/>
      <c r="K12" s="288"/>
      <c r="L12" s="286" t="s">
        <v>21</v>
      </c>
      <c r="M12" s="287"/>
      <c r="N12" s="287"/>
      <c r="O12" s="287"/>
      <c r="P12" s="288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66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66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66" t="s">
        <v>7</v>
      </c>
    </row>
    <row r="14" spans="1:16" ht="20.100000000000001" customHeight="1" x14ac:dyDescent="0.2">
      <c r="A14" s="19" t="s">
        <v>15</v>
      </c>
      <c r="B14" s="20">
        <v>36</v>
      </c>
      <c r="C14" s="5">
        <v>20</v>
      </c>
      <c r="D14" s="5">
        <v>29</v>
      </c>
      <c r="E14" s="65">
        <v>0</v>
      </c>
      <c r="F14" s="166">
        <f>SUM(B14:C14:D14:E14)</f>
        <v>85</v>
      </c>
      <c r="G14" s="21">
        <v>22</v>
      </c>
      <c r="H14" s="20">
        <v>7</v>
      </c>
      <c r="I14" s="5">
        <v>0</v>
      </c>
      <c r="J14" s="5">
        <v>0</v>
      </c>
      <c r="K14" s="166">
        <f>SUM(G14:H14:J14)</f>
        <v>29</v>
      </c>
      <c r="L14" s="20">
        <v>50</v>
      </c>
      <c r="M14" s="5">
        <v>7</v>
      </c>
      <c r="N14" s="5">
        <v>1</v>
      </c>
      <c r="O14" s="67">
        <v>0</v>
      </c>
      <c r="P14" s="5">
        <f>SUM(L14:O14)</f>
        <v>58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0</v>
      </c>
      <c r="E15" s="66">
        <v>0</v>
      </c>
      <c r="F15" s="167">
        <f>SUM(B15:C15:D15:E15)</f>
        <v>0</v>
      </c>
      <c r="G15" s="24">
        <v>0</v>
      </c>
      <c r="H15" s="23">
        <v>0</v>
      </c>
      <c r="I15" s="5">
        <v>0</v>
      </c>
      <c r="J15" s="5">
        <v>0</v>
      </c>
      <c r="K15" s="167">
        <f>SUM(G15:H15:J15)</f>
        <v>0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52" t="s">
        <v>17</v>
      </c>
      <c r="B16" s="23">
        <v>125</v>
      </c>
      <c r="C16" s="5">
        <v>214</v>
      </c>
      <c r="D16" s="5">
        <v>356</v>
      </c>
      <c r="E16" s="66">
        <v>0</v>
      </c>
      <c r="F16" s="166">
        <f>SUM(B16:E16)</f>
        <v>695</v>
      </c>
      <c r="G16" s="24">
        <v>220</v>
      </c>
      <c r="H16" s="23">
        <v>85</v>
      </c>
      <c r="I16" s="5">
        <v>34</v>
      </c>
      <c r="J16" s="5">
        <v>0</v>
      </c>
      <c r="K16" s="166">
        <f>SUM(G16:H16:J16)</f>
        <v>339</v>
      </c>
      <c r="L16" s="23">
        <v>109</v>
      </c>
      <c r="M16" s="5">
        <v>24</v>
      </c>
      <c r="N16" s="5">
        <v>12</v>
      </c>
      <c r="O16" s="68">
        <v>0</v>
      </c>
      <c r="P16" s="5">
        <f>SUM(L16:O16)</f>
        <v>145</v>
      </c>
    </row>
    <row r="17" spans="1:18" ht="20.100000000000001" customHeight="1" x14ac:dyDescent="0.2">
      <c r="A17" s="152" t="s">
        <v>7</v>
      </c>
      <c r="B17" s="23">
        <f>SUM(B14:B16)</f>
        <v>161</v>
      </c>
      <c r="C17" s="23">
        <f>SUM(C14:C16)</f>
        <v>234</v>
      </c>
      <c r="D17" s="23">
        <f>SUM(D14:D16)</f>
        <v>385</v>
      </c>
      <c r="E17" s="23">
        <f>SUM(E14:E16)</f>
        <v>0</v>
      </c>
      <c r="F17" s="166">
        <f>SUM(B17:C17:D17:E17)</f>
        <v>780</v>
      </c>
      <c r="G17" s="24">
        <f>SUM(G14:G16)</f>
        <v>242</v>
      </c>
      <c r="H17" s="24">
        <f>SUM(H14:H16)</f>
        <v>92</v>
      </c>
      <c r="I17" s="21">
        <f>SUM(I14:I16)</f>
        <v>34</v>
      </c>
      <c r="J17" s="21">
        <f>SUM(J14:J16)</f>
        <v>0</v>
      </c>
      <c r="K17" s="166">
        <f>SUM(G17:H17:J17)</f>
        <v>368</v>
      </c>
      <c r="L17" s="24">
        <f>SUM(L14:L16)</f>
        <v>159</v>
      </c>
      <c r="M17" s="21">
        <f>SUM(M14:M16)</f>
        <v>31</v>
      </c>
      <c r="N17" s="21">
        <f>SUM(N14:N16)</f>
        <v>13</v>
      </c>
      <c r="O17" s="24">
        <f>SUM(O14:O16)</f>
        <v>0</v>
      </c>
      <c r="P17" s="5">
        <f>SUM(L17:O17)</f>
        <v>203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89" t="s">
        <v>19</v>
      </c>
      <c r="C19" s="290"/>
      <c r="D19" s="290"/>
      <c r="E19" s="290"/>
      <c r="F19" s="291"/>
      <c r="G19" s="292" t="s">
        <v>20</v>
      </c>
      <c r="H19" s="290"/>
      <c r="I19" s="290"/>
      <c r="J19" s="290"/>
      <c r="K19" s="291"/>
      <c r="L19" s="292" t="s">
        <v>21</v>
      </c>
      <c r="M19" s="290"/>
      <c r="N19" s="290"/>
      <c r="O19" s="290"/>
      <c r="P19" s="291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66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66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66" t="s">
        <v>7</v>
      </c>
    </row>
    <row r="21" spans="1:18" ht="20.100000000000001" customHeight="1" x14ac:dyDescent="0.2">
      <c r="A21" s="153" t="s">
        <v>15</v>
      </c>
      <c r="B21" s="166">
        <v>15</v>
      </c>
      <c r="C21" s="166">
        <v>11</v>
      </c>
      <c r="D21" s="166">
        <v>29</v>
      </c>
      <c r="E21" s="166">
        <v>6</v>
      </c>
      <c r="F21" s="166">
        <f>SUM(B21:E21)</f>
        <v>61</v>
      </c>
      <c r="G21" s="166">
        <v>36</v>
      </c>
      <c r="H21" s="166">
        <v>18</v>
      </c>
      <c r="I21" s="166">
        <v>0</v>
      </c>
      <c r="J21" s="166">
        <v>0</v>
      </c>
      <c r="K21" s="166">
        <f>SUM(G21:J21)</f>
        <v>54</v>
      </c>
      <c r="L21" s="166">
        <v>29</v>
      </c>
      <c r="M21" s="166">
        <v>8</v>
      </c>
      <c r="N21" s="166">
        <v>0</v>
      </c>
      <c r="O21" s="166">
        <v>1</v>
      </c>
      <c r="P21" s="166">
        <f>SUM(L21:O21)</f>
        <v>38</v>
      </c>
    </row>
    <row r="22" spans="1:18" ht="20.100000000000001" customHeight="1" x14ac:dyDescent="0.2">
      <c r="A22" s="153" t="s">
        <v>16</v>
      </c>
      <c r="B22" s="166">
        <v>0</v>
      </c>
      <c r="C22" s="166">
        <v>0</v>
      </c>
      <c r="D22" s="166">
        <v>0</v>
      </c>
      <c r="E22" s="166">
        <v>0</v>
      </c>
      <c r="F22" s="166">
        <f>SUM(B22:E22)</f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f>SUM(G22:J22)</f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f>SUM(L22:O22)</f>
        <v>0</v>
      </c>
    </row>
    <row r="23" spans="1:18" ht="20.100000000000001" customHeight="1" x14ac:dyDescent="0.2">
      <c r="A23" s="153" t="s">
        <v>17</v>
      </c>
      <c r="B23" s="166">
        <v>86</v>
      </c>
      <c r="C23" s="166">
        <v>148</v>
      </c>
      <c r="D23" s="166">
        <v>333</v>
      </c>
      <c r="E23" s="166">
        <v>87</v>
      </c>
      <c r="F23" s="166">
        <f>SUM(B23:E23)</f>
        <v>654</v>
      </c>
      <c r="G23" s="166">
        <v>221</v>
      </c>
      <c r="H23" s="166">
        <v>128</v>
      </c>
      <c r="I23" s="166">
        <v>26</v>
      </c>
      <c r="J23" s="166">
        <v>3</v>
      </c>
      <c r="K23" s="166">
        <f>SUM(G23:J23)</f>
        <v>378</v>
      </c>
      <c r="L23" s="166">
        <v>117</v>
      </c>
      <c r="M23" s="166">
        <v>28</v>
      </c>
      <c r="N23" s="166">
        <v>23</v>
      </c>
      <c r="O23" s="166">
        <v>5</v>
      </c>
      <c r="P23" s="166">
        <f>SUM(L23:O23)</f>
        <v>173</v>
      </c>
    </row>
    <row r="24" spans="1:18" ht="20.100000000000001" customHeight="1" x14ac:dyDescent="0.2">
      <c r="A24" s="15" t="s">
        <v>7</v>
      </c>
      <c r="B24" s="163">
        <f>SUM(B21:B23)</f>
        <v>101</v>
      </c>
      <c r="C24" s="163">
        <f>SUM(C21:C23)</f>
        <v>159</v>
      </c>
      <c r="D24" s="163">
        <f>SUM(D21:D23)</f>
        <v>362</v>
      </c>
      <c r="E24" s="163">
        <f>SUM(E21:E23)</f>
        <v>93</v>
      </c>
      <c r="F24" s="163">
        <f>SUM(B24:E24)</f>
        <v>715</v>
      </c>
      <c r="G24" s="163">
        <f>SUM(G21:G23)</f>
        <v>257</v>
      </c>
      <c r="H24" s="163">
        <f>SUM(H21:H23)</f>
        <v>146</v>
      </c>
      <c r="I24" s="163">
        <f>SUM(I21:I23)</f>
        <v>26</v>
      </c>
      <c r="J24" s="163">
        <f>SUM(J21:J23)</f>
        <v>3</v>
      </c>
      <c r="K24" s="163">
        <f>SUM(G24:J24)</f>
        <v>432</v>
      </c>
      <c r="L24" s="163">
        <f>SUM(L21:L23)</f>
        <v>146</v>
      </c>
      <c r="M24" s="163">
        <f>SUM(M21:M23)</f>
        <v>36</v>
      </c>
      <c r="N24" s="163">
        <f>SUM(N21:N23)</f>
        <v>23</v>
      </c>
      <c r="O24" s="163">
        <f>SUM(O21:O23)</f>
        <v>6</v>
      </c>
      <c r="P24" s="163">
        <f>SUM(P21:P23)</f>
        <v>211</v>
      </c>
    </row>
    <row r="25" spans="1:18" ht="113.25" customHeight="1" thickBot="1" x14ac:dyDescent="0.25">
      <c r="A25" s="253" t="s">
        <v>29</v>
      </c>
      <c r="B25" s="254"/>
      <c r="C25" s="254"/>
      <c r="D25" s="293"/>
      <c r="E25" s="164">
        <v>0</v>
      </c>
      <c r="F25" s="256" t="s">
        <v>23</v>
      </c>
      <c r="G25" s="293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5" t="s">
        <v>25</v>
      </c>
      <c r="F26" s="35" t="s">
        <v>26</v>
      </c>
      <c r="G26" s="36" t="s">
        <v>27</v>
      </c>
      <c r="H26" s="37"/>
      <c r="I26" s="257"/>
      <c r="J26" s="257"/>
      <c r="K26" s="202">
        <v>0</v>
      </c>
      <c r="L26" s="38"/>
      <c r="M26" s="157"/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 t="s">
        <v>137</v>
      </c>
      <c r="E27" s="42">
        <v>18</v>
      </c>
      <c r="F27" s="43"/>
      <c r="G27" s="43"/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 t="s">
        <v>138</v>
      </c>
      <c r="E28" s="42">
        <v>6</v>
      </c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 t="s">
        <v>184</v>
      </c>
      <c r="E29" s="42">
        <v>2</v>
      </c>
      <c r="F29" s="46"/>
      <c r="G29" s="46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>
        <v>9</v>
      </c>
      <c r="G30" s="46">
        <v>6</v>
      </c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28"/>
      <c r="L31" s="69"/>
      <c r="M31" s="228"/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26</v>
      </c>
      <c r="F37" s="60">
        <f t="shared" ref="F37:G37" si="0">SUM(F27:F36)</f>
        <v>9</v>
      </c>
      <c r="G37" s="60">
        <f t="shared" si="0"/>
        <v>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65</v>
      </c>
      <c r="C6" s="153">
        <v>63</v>
      </c>
      <c r="D6" s="236">
        <v>46</v>
      </c>
      <c r="E6" s="153">
        <f>B6+C6+D6</f>
        <v>174</v>
      </c>
      <c r="F6" s="153">
        <v>15</v>
      </c>
      <c r="G6" s="153">
        <v>11</v>
      </c>
      <c r="H6" s="153">
        <v>0</v>
      </c>
      <c r="I6" s="153">
        <v>0</v>
      </c>
      <c r="J6" s="153">
        <f>G6+H6+I6</f>
        <v>11</v>
      </c>
      <c r="K6" s="153">
        <v>80</v>
      </c>
      <c r="L6" s="153">
        <v>51</v>
      </c>
      <c r="M6" s="159">
        <v>47</v>
      </c>
      <c r="N6" s="159">
        <f>SUM(K6:M6)</f>
        <v>178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11</v>
      </c>
      <c r="C7" s="153">
        <v>20</v>
      </c>
      <c r="D7" s="236">
        <v>11</v>
      </c>
      <c r="E7" s="153">
        <f>B7+C7+D7</f>
        <v>42</v>
      </c>
      <c r="F7" s="153">
        <v>7</v>
      </c>
      <c r="G7" s="153">
        <v>2</v>
      </c>
      <c r="H7" s="153">
        <v>0</v>
      </c>
      <c r="I7" s="153">
        <v>0</v>
      </c>
      <c r="J7" s="153">
        <f>G7+H7+I7</f>
        <v>2</v>
      </c>
      <c r="K7" s="153">
        <v>20</v>
      </c>
      <c r="L7" s="153">
        <v>20</v>
      </c>
      <c r="M7" s="159">
        <v>7</v>
      </c>
      <c r="N7" s="159">
        <f>SUM(K7:M7)</f>
        <v>47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436</v>
      </c>
      <c r="C8" s="153">
        <v>509</v>
      </c>
      <c r="D8" s="236">
        <v>398</v>
      </c>
      <c r="E8" s="153">
        <f>B8+C8+D8</f>
        <v>1343</v>
      </c>
      <c r="F8" s="153">
        <v>170</v>
      </c>
      <c r="G8" s="153">
        <v>152</v>
      </c>
      <c r="H8" s="153">
        <v>0</v>
      </c>
      <c r="I8" s="153">
        <v>3</v>
      </c>
      <c r="J8" s="153">
        <f>G8+H8+I8</f>
        <v>155</v>
      </c>
      <c r="K8" s="153">
        <v>503</v>
      </c>
      <c r="L8" s="153">
        <v>467</v>
      </c>
      <c r="M8" s="159">
        <v>388</v>
      </c>
      <c r="N8" s="159">
        <f>SUM(K8:M8)</f>
        <v>1358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512</v>
      </c>
      <c r="C9" s="160">
        <f>SUM(C6:C8)</f>
        <v>592</v>
      </c>
      <c r="D9" s="160">
        <f>SUM(D6:D8)</f>
        <v>455</v>
      </c>
      <c r="E9" s="153">
        <f>B9+C9+D9</f>
        <v>1559</v>
      </c>
      <c r="F9" s="15">
        <f>SUM(F6:F8)</f>
        <v>192</v>
      </c>
      <c r="G9" s="15">
        <f>SUM(G6:G8)</f>
        <v>165</v>
      </c>
      <c r="H9" s="15">
        <f>SUM(H6:H8)</f>
        <v>0</v>
      </c>
      <c r="I9" s="15">
        <f>SUM(I6:I8)</f>
        <v>3</v>
      </c>
      <c r="J9" s="153">
        <f>G9+H9+I9</f>
        <v>168</v>
      </c>
      <c r="K9" s="15">
        <f>SUM(K6:K8)</f>
        <v>603</v>
      </c>
      <c r="L9" s="15">
        <f>SUM(L6:L8)</f>
        <v>538</v>
      </c>
      <c r="M9" s="160">
        <f>SUM(M6:M8)</f>
        <v>442</v>
      </c>
      <c r="N9" s="159">
        <f>SUM(K9:M9)</f>
        <v>1583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15</v>
      </c>
      <c r="C14" s="5">
        <v>12</v>
      </c>
      <c r="D14" s="5">
        <v>38</v>
      </c>
      <c r="E14" s="65">
        <v>0</v>
      </c>
      <c r="F14" s="159">
        <f>SUM(B14:C14:D14:E14)</f>
        <v>65</v>
      </c>
      <c r="G14" s="21">
        <v>9</v>
      </c>
      <c r="H14" s="20">
        <v>22</v>
      </c>
      <c r="I14" s="5">
        <v>32</v>
      </c>
      <c r="J14" s="5">
        <v>0</v>
      </c>
      <c r="K14" s="159">
        <f>SUM(G14:H14:J14)</f>
        <v>63</v>
      </c>
      <c r="L14" s="20">
        <v>16</v>
      </c>
      <c r="M14" s="5">
        <v>26</v>
      </c>
      <c r="N14" s="5">
        <v>4</v>
      </c>
      <c r="O14" s="67">
        <v>0</v>
      </c>
      <c r="P14" s="5">
        <f>SUM(L14:O14)</f>
        <v>46</v>
      </c>
    </row>
    <row r="15" spans="1:16" ht="20.100000000000001" customHeight="1" x14ac:dyDescent="0.2">
      <c r="A15" s="152" t="s">
        <v>16</v>
      </c>
      <c r="B15" s="23">
        <v>0</v>
      </c>
      <c r="C15" s="5">
        <v>2</v>
      </c>
      <c r="D15" s="5">
        <v>9</v>
      </c>
      <c r="E15" s="66">
        <v>0</v>
      </c>
      <c r="F15" s="173">
        <f>SUM(B15:C15:D15:E15)</f>
        <v>11</v>
      </c>
      <c r="G15" s="24">
        <v>1</v>
      </c>
      <c r="H15" s="23">
        <v>4</v>
      </c>
      <c r="I15" s="5">
        <v>15</v>
      </c>
      <c r="J15" s="5">
        <v>0</v>
      </c>
      <c r="K15" s="173">
        <f>SUM(G15:H15:J15)</f>
        <v>20</v>
      </c>
      <c r="L15" s="23">
        <v>8</v>
      </c>
      <c r="M15" s="5">
        <v>1</v>
      </c>
      <c r="N15" s="5">
        <v>2</v>
      </c>
      <c r="O15" s="68">
        <v>0</v>
      </c>
      <c r="P15" s="5">
        <f>SUM(L15:O15)</f>
        <v>11</v>
      </c>
    </row>
    <row r="16" spans="1:16" ht="20.100000000000001" customHeight="1" x14ac:dyDescent="0.2">
      <c r="A16" s="152" t="s">
        <v>17</v>
      </c>
      <c r="B16" s="23">
        <v>9</v>
      </c>
      <c r="C16" s="5">
        <v>100</v>
      </c>
      <c r="D16" s="5">
        <v>327</v>
      </c>
      <c r="E16" s="66">
        <v>0</v>
      </c>
      <c r="F16" s="159">
        <f>SUM(B16:C16:D16:E16)</f>
        <v>436</v>
      </c>
      <c r="G16" s="24">
        <v>177</v>
      </c>
      <c r="H16" s="23">
        <v>179</v>
      </c>
      <c r="I16" s="5">
        <v>153</v>
      </c>
      <c r="J16" s="5">
        <v>0</v>
      </c>
      <c r="K16" s="159">
        <f>SUM(G16:H16:J16)</f>
        <v>509</v>
      </c>
      <c r="L16" s="23">
        <v>279</v>
      </c>
      <c r="M16" s="5">
        <v>92</v>
      </c>
      <c r="N16" s="5">
        <v>27</v>
      </c>
      <c r="O16" s="68">
        <v>0</v>
      </c>
      <c r="P16" s="5">
        <f>SUM(L16:O16)</f>
        <v>398</v>
      </c>
    </row>
    <row r="17" spans="1:18" ht="20.100000000000001" customHeight="1" x14ac:dyDescent="0.2">
      <c r="A17" s="152" t="s">
        <v>7</v>
      </c>
      <c r="B17" s="23">
        <f>SUM(B14:B16)</f>
        <v>24</v>
      </c>
      <c r="C17" s="23">
        <f>SUM(C14:C16)</f>
        <v>114</v>
      </c>
      <c r="D17" s="23">
        <f>SUM(D14:D16)</f>
        <v>374</v>
      </c>
      <c r="E17" s="23">
        <f>SUM(E14:E16)</f>
        <v>0</v>
      </c>
      <c r="F17" s="159">
        <f>SUM(B17:C17:D17:E17)</f>
        <v>512</v>
      </c>
      <c r="G17" s="24">
        <f>SUM(G14:G16)</f>
        <v>187</v>
      </c>
      <c r="H17" s="24">
        <f>SUM(H14:H16)</f>
        <v>205</v>
      </c>
      <c r="I17" s="21">
        <f>SUM(I14:I16)</f>
        <v>200</v>
      </c>
      <c r="J17" s="21">
        <f>SUM(J14:J16)</f>
        <v>0</v>
      </c>
      <c r="K17" s="159">
        <f>SUM(G17:H17:J17)</f>
        <v>592</v>
      </c>
      <c r="L17" s="24">
        <f>SUM(L14:L16)</f>
        <v>303</v>
      </c>
      <c r="M17" s="21">
        <f>SUM(M14:M16)</f>
        <v>119</v>
      </c>
      <c r="N17" s="21">
        <f>SUM(N14:N16)</f>
        <v>33</v>
      </c>
      <c r="O17" s="24">
        <f>SUM(O14:O16)</f>
        <v>0</v>
      </c>
      <c r="P17" s="5">
        <f>SUM(L17:O17)</f>
        <v>455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16</v>
      </c>
      <c r="C21" s="159">
        <v>14</v>
      </c>
      <c r="D21" s="159">
        <v>40</v>
      </c>
      <c r="E21" s="159">
        <v>10</v>
      </c>
      <c r="F21" s="159">
        <f>SUM(B21:E21)</f>
        <v>80</v>
      </c>
      <c r="G21" s="159">
        <v>6</v>
      </c>
      <c r="H21" s="159">
        <v>17</v>
      </c>
      <c r="I21" s="159">
        <v>28</v>
      </c>
      <c r="J21" s="159">
        <v>0</v>
      </c>
      <c r="K21" s="159">
        <f>SUM(G21:J21)</f>
        <v>51</v>
      </c>
      <c r="L21" s="159">
        <v>17</v>
      </c>
      <c r="M21" s="159">
        <v>25</v>
      </c>
      <c r="N21" s="159">
        <v>3</v>
      </c>
      <c r="O21" s="159">
        <v>2</v>
      </c>
      <c r="P21" s="159">
        <f>SUM(L21:O21)</f>
        <v>47</v>
      </c>
    </row>
    <row r="22" spans="1:18" ht="20.100000000000001" customHeight="1" x14ac:dyDescent="0.2">
      <c r="A22" s="153" t="s">
        <v>16</v>
      </c>
      <c r="B22" s="159">
        <v>0</v>
      </c>
      <c r="C22" s="159">
        <v>2</v>
      </c>
      <c r="D22" s="159">
        <v>12</v>
      </c>
      <c r="E22" s="159">
        <v>6</v>
      </c>
      <c r="F22" s="159">
        <f>SUM(B22:E22)</f>
        <v>20</v>
      </c>
      <c r="G22" s="159">
        <v>3</v>
      </c>
      <c r="H22" s="159">
        <v>5</v>
      </c>
      <c r="I22" s="159">
        <v>12</v>
      </c>
      <c r="J22" s="159">
        <v>0</v>
      </c>
      <c r="K22" s="159">
        <f>SUM(G22:J22)</f>
        <v>20</v>
      </c>
      <c r="L22" s="159">
        <v>4</v>
      </c>
      <c r="M22" s="159">
        <v>0</v>
      </c>
      <c r="N22" s="159">
        <v>3</v>
      </c>
      <c r="O22" s="159">
        <v>0</v>
      </c>
      <c r="P22" s="159">
        <f>SUM(L22:O22)</f>
        <v>7</v>
      </c>
    </row>
    <row r="23" spans="1:18" ht="20.100000000000001" customHeight="1" x14ac:dyDescent="0.2">
      <c r="A23" s="153" t="s">
        <v>17</v>
      </c>
      <c r="B23" s="159">
        <v>14</v>
      </c>
      <c r="C23" s="159">
        <v>104</v>
      </c>
      <c r="D23" s="159">
        <v>285</v>
      </c>
      <c r="E23" s="159">
        <v>100</v>
      </c>
      <c r="F23" s="159">
        <f>SUM(B23:E23)</f>
        <v>503</v>
      </c>
      <c r="G23" s="159">
        <v>151</v>
      </c>
      <c r="H23" s="159">
        <v>146</v>
      </c>
      <c r="I23" s="159">
        <v>144</v>
      </c>
      <c r="J23" s="159">
        <v>26</v>
      </c>
      <c r="K23" s="159">
        <f>SUM(G23:J23)</f>
        <v>467</v>
      </c>
      <c r="L23" s="159">
        <v>221</v>
      </c>
      <c r="M23" s="159">
        <v>109</v>
      </c>
      <c r="N23" s="159">
        <v>47</v>
      </c>
      <c r="O23" s="159">
        <v>11</v>
      </c>
      <c r="P23" s="159">
        <f>SUM(L23:O23)</f>
        <v>388</v>
      </c>
    </row>
    <row r="24" spans="1:18" ht="20.100000000000001" customHeight="1" x14ac:dyDescent="0.2">
      <c r="A24" s="15" t="s">
        <v>7</v>
      </c>
      <c r="B24" s="160">
        <f>SUM(B21:B23)</f>
        <v>30</v>
      </c>
      <c r="C24" s="160">
        <f>SUM(C21:C23)</f>
        <v>120</v>
      </c>
      <c r="D24" s="160">
        <f>SUM(D21:D23)</f>
        <v>337</v>
      </c>
      <c r="E24" s="160">
        <f>SUM(E21:E23)</f>
        <v>116</v>
      </c>
      <c r="F24" s="160">
        <f>SUM(B24:E24)</f>
        <v>603</v>
      </c>
      <c r="G24" s="160">
        <f>SUM(G21:G23)</f>
        <v>160</v>
      </c>
      <c r="H24" s="160">
        <f>SUM(H21:H23)</f>
        <v>168</v>
      </c>
      <c r="I24" s="160">
        <f>SUM(I21:I23)</f>
        <v>184</v>
      </c>
      <c r="J24" s="160">
        <f>SUM(J21:J23)</f>
        <v>26</v>
      </c>
      <c r="K24" s="160">
        <f>SUM(G24:J24)</f>
        <v>538</v>
      </c>
      <c r="L24" s="160">
        <f>SUM(L21:L23)</f>
        <v>242</v>
      </c>
      <c r="M24" s="160">
        <f>SUM(M21:M23)</f>
        <v>134</v>
      </c>
      <c r="N24" s="160">
        <f>SUM(N21:N23)</f>
        <v>53</v>
      </c>
      <c r="O24" s="160">
        <f>SUM(O21:O23)</f>
        <v>13</v>
      </c>
      <c r="P24" s="160">
        <f>SUM(P21:P23)</f>
        <v>442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/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>
        <v>0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 t="s">
        <v>188</v>
      </c>
      <c r="E27" s="42">
        <v>7</v>
      </c>
      <c r="F27" s="43">
        <v>3</v>
      </c>
      <c r="G27" s="43">
        <v>2</v>
      </c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 t="s">
        <v>189</v>
      </c>
      <c r="E28" s="42">
        <v>6</v>
      </c>
      <c r="F28" s="46">
        <v>4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/>
      <c r="E29" s="42"/>
      <c r="F29" s="46"/>
      <c r="G29" s="46"/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30">
        <v>0</v>
      </c>
      <c r="L31" s="69"/>
      <c r="M31" s="230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13</v>
      </c>
      <c r="F37" s="60">
        <f>SUM(F27:F36)</f>
        <v>7</v>
      </c>
      <c r="G37" s="60">
        <f>SUM(G27:G36)</f>
        <v>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274" t="s">
        <v>81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16</v>
      </c>
      <c r="J3" s="6"/>
      <c r="K3" s="4" t="s">
        <v>2</v>
      </c>
      <c r="L3" s="5">
        <v>13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27</v>
      </c>
      <c r="C6" s="153">
        <v>134</v>
      </c>
      <c r="D6" s="236">
        <v>41</v>
      </c>
      <c r="E6" s="153">
        <f>B6+C6+D6</f>
        <v>202</v>
      </c>
      <c r="F6" s="153">
        <v>19</v>
      </c>
      <c r="G6" s="153">
        <v>22</v>
      </c>
      <c r="H6" s="153">
        <v>0</v>
      </c>
      <c r="I6" s="153">
        <v>1</v>
      </c>
      <c r="J6" s="153">
        <f>G6+H6+I6</f>
        <v>23</v>
      </c>
      <c r="K6" s="153">
        <v>50</v>
      </c>
      <c r="L6" s="153">
        <v>102</v>
      </c>
      <c r="M6" s="159">
        <v>46</v>
      </c>
      <c r="N6" s="159">
        <f>SUM(K6:M6)</f>
        <v>198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2</v>
      </c>
      <c r="C7" s="153">
        <v>4</v>
      </c>
      <c r="D7" s="236">
        <v>13</v>
      </c>
      <c r="E7" s="153">
        <f>B7+C7+D7</f>
        <v>19</v>
      </c>
      <c r="F7" s="153">
        <v>3</v>
      </c>
      <c r="G7" s="153">
        <v>11</v>
      </c>
      <c r="H7" s="153">
        <v>0</v>
      </c>
      <c r="I7" s="153">
        <v>0</v>
      </c>
      <c r="J7" s="153">
        <f>G7+H7+I7</f>
        <v>11</v>
      </c>
      <c r="K7" s="153">
        <v>8</v>
      </c>
      <c r="L7" s="153">
        <v>2</v>
      </c>
      <c r="M7" s="159">
        <v>1</v>
      </c>
      <c r="N7" s="159">
        <f>SUM(K7:M7)</f>
        <v>11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973</v>
      </c>
      <c r="C8" s="153">
        <v>569</v>
      </c>
      <c r="D8" s="236">
        <v>425</v>
      </c>
      <c r="E8" s="153">
        <f>B8+C8+D8</f>
        <v>1967</v>
      </c>
      <c r="F8" s="153">
        <v>178</v>
      </c>
      <c r="G8" s="153">
        <v>191</v>
      </c>
      <c r="H8" s="153">
        <v>0</v>
      </c>
      <c r="I8" s="153">
        <v>5</v>
      </c>
      <c r="J8" s="153">
        <f>G8+H8+I8</f>
        <v>196</v>
      </c>
      <c r="K8" s="153">
        <v>917</v>
      </c>
      <c r="L8" s="153">
        <v>662</v>
      </c>
      <c r="M8" s="159">
        <v>370</v>
      </c>
      <c r="N8" s="159">
        <f>SUM(K8:M8)</f>
        <v>1949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1002</v>
      </c>
      <c r="C9" s="160">
        <f>SUM(C6:C8)</f>
        <v>707</v>
      </c>
      <c r="D9" s="160">
        <f>SUM(D6:D8)</f>
        <v>479</v>
      </c>
      <c r="E9" s="153">
        <f>B9+C9+D9</f>
        <v>2188</v>
      </c>
      <c r="F9" s="15">
        <f>SUM(F6:F8)</f>
        <v>200</v>
      </c>
      <c r="G9" s="15">
        <f>SUM(G6:G8)</f>
        <v>224</v>
      </c>
      <c r="H9" s="15">
        <f>SUM(H6:H8)</f>
        <v>0</v>
      </c>
      <c r="I9" s="15">
        <f>SUM(I6:I8)</f>
        <v>6</v>
      </c>
      <c r="J9" s="153">
        <f>G9+H9+I9</f>
        <v>230</v>
      </c>
      <c r="K9" s="15">
        <f>SUM(K6:K8)</f>
        <v>975</v>
      </c>
      <c r="L9" s="15">
        <f>SUM(L6:L8)</f>
        <v>766</v>
      </c>
      <c r="M9" s="160">
        <f>SUM(M6:M8)</f>
        <v>417</v>
      </c>
      <c r="N9" s="159">
        <f>SUM(K9:M9)</f>
        <v>2158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1</v>
      </c>
      <c r="D14" s="5">
        <v>23</v>
      </c>
      <c r="E14" s="65">
        <v>0</v>
      </c>
      <c r="F14" s="159">
        <f>SUM(B14:C14:D14:E14)</f>
        <v>27</v>
      </c>
      <c r="G14" s="21">
        <v>54</v>
      </c>
      <c r="H14" s="20">
        <v>48</v>
      </c>
      <c r="I14" s="5">
        <v>32</v>
      </c>
      <c r="J14" s="5">
        <v>0</v>
      </c>
      <c r="K14" s="159">
        <f>SUM(G14:H14:J14)</f>
        <v>134</v>
      </c>
      <c r="L14" s="20">
        <v>32</v>
      </c>
      <c r="M14" s="5">
        <v>8</v>
      </c>
      <c r="N14" s="5">
        <v>1</v>
      </c>
      <c r="O14" s="67">
        <v>0</v>
      </c>
      <c r="P14" s="5">
        <f>SUM(L14:O14)</f>
        <v>41</v>
      </c>
    </row>
    <row r="15" spans="1:16" ht="20.100000000000001" customHeight="1" x14ac:dyDescent="0.2">
      <c r="A15" s="152" t="s">
        <v>16</v>
      </c>
      <c r="B15" s="23">
        <v>1</v>
      </c>
      <c r="C15" s="5">
        <v>1</v>
      </c>
      <c r="D15" s="5">
        <v>0</v>
      </c>
      <c r="E15" s="66">
        <v>0</v>
      </c>
      <c r="F15" s="169">
        <f>SUM(B15:C15:D15:E15)</f>
        <v>2</v>
      </c>
      <c r="G15" s="24">
        <v>1</v>
      </c>
      <c r="H15" s="23">
        <v>1</v>
      </c>
      <c r="I15" s="5">
        <v>2</v>
      </c>
      <c r="J15" s="5">
        <v>0</v>
      </c>
      <c r="K15" s="169">
        <f>SUM(G15:H15:J15)</f>
        <v>4</v>
      </c>
      <c r="L15" s="23">
        <v>10</v>
      </c>
      <c r="M15" s="5">
        <v>0</v>
      </c>
      <c r="N15" s="5">
        <v>3</v>
      </c>
      <c r="O15" s="68">
        <v>0</v>
      </c>
      <c r="P15" s="5">
        <f>SUM(L15:O15)</f>
        <v>13</v>
      </c>
    </row>
    <row r="16" spans="1:16" ht="20.100000000000001" customHeight="1" x14ac:dyDescent="0.2">
      <c r="A16" s="152" t="s">
        <v>17</v>
      </c>
      <c r="B16" s="23">
        <v>112</v>
      </c>
      <c r="C16" s="5">
        <v>351</v>
      </c>
      <c r="D16" s="5">
        <v>510</v>
      </c>
      <c r="E16" s="66">
        <v>0</v>
      </c>
      <c r="F16" s="159">
        <f>SUM(B16:C16:D16:E16)</f>
        <v>973</v>
      </c>
      <c r="G16" s="24">
        <v>382</v>
      </c>
      <c r="H16" s="23">
        <v>100</v>
      </c>
      <c r="I16" s="5">
        <v>87</v>
      </c>
      <c r="J16" s="5">
        <v>0</v>
      </c>
      <c r="K16" s="159">
        <f>SUM(G16:H16:J16)</f>
        <v>569</v>
      </c>
      <c r="L16" s="23">
        <v>348</v>
      </c>
      <c r="M16" s="5">
        <v>55</v>
      </c>
      <c r="N16" s="5">
        <v>22</v>
      </c>
      <c r="O16" s="68">
        <v>0</v>
      </c>
      <c r="P16" s="5">
        <f>SUM(L16:O16)</f>
        <v>425</v>
      </c>
    </row>
    <row r="17" spans="1:18" ht="20.100000000000001" customHeight="1" x14ac:dyDescent="0.2">
      <c r="A17" s="152" t="s">
        <v>7</v>
      </c>
      <c r="B17" s="23">
        <f>SUM(B14:B16)</f>
        <v>116</v>
      </c>
      <c r="C17" s="23">
        <f>SUM(C14:C16)</f>
        <v>353</v>
      </c>
      <c r="D17" s="23">
        <f>SUM(D14:D16)</f>
        <v>533</v>
      </c>
      <c r="E17" s="23">
        <f>SUM(E14:E16)</f>
        <v>0</v>
      </c>
      <c r="F17" s="159">
        <f>SUM(B17:C17:D17:E17)</f>
        <v>1002</v>
      </c>
      <c r="G17" s="24">
        <f>SUM(G14:G16)</f>
        <v>437</v>
      </c>
      <c r="H17" s="24">
        <f>SUM(H14:H16)</f>
        <v>149</v>
      </c>
      <c r="I17" s="21">
        <f>SUM(I14:I16)</f>
        <v>121</v>
      </c>
      <c r="J17" s="21">
        <f>SUM(J14:J16)</f>
        <v>0</v>
      </c>
      <c r="K17" s="159">
        <f>SUM(G17:H17:J17)</f>
        <v>707</v>
      </c>
      <c r="L17" s="24">
        <f>SUM(L14:L16)</f>
        <v>390</v>
      </c>
      <c r="M17" s="21">
        <f>SUM(M14:M16)</f>
        <v>63</v>
      </c>
      <c r="N17" s="21">
        <f>SUM(N14:N16)</f>
        <v>26</v>
      </c>
      <c r="O17" s="24">
        <f>SUM(O14:O16)</f>
        <v>0</v>
      </c>
      <c r="P17" s="5">
        <f>SUM(L17:O17)</f>
        <v>479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2</v>
      </c>
      <c r="C21" s="159">
        <v>0</v>
      </c>
      <c r="D21" s="159">
        <v>33</v>
      </c>
      <c r="E21" s="159">
        <v>15</v>
      </c>
      <c r="F21" s="159">
        <f>SUM(B21:E21)</f>
        <v>50</v>
      </c>
      <c r="G21" s="159">
        <v>36</v>
      </c>
      <c r="H21" s="159">
        <v>41</v>
      </c>
      <c r="I21" s="159">
        <v>22</v>
      </c>
      <c r="J21" s="159">
        <v>3</v>
      </c>
      <c r="K21" s="159">
        <f>SUM(G21:J21)</f>
        <v>102</v>
      </c>
      <c r="L21" s="159">
        <v>31</v>
      </c>
      <c r="M21" s="159">
        <v>8</v>
      </c>
      <c r="N21" s="159">
        <v>7</v>
      </c>
      <c r="O21" s="159">
        <v>0</v>
      </c>
      <c r="P21" s="159">
        <f>SUM(L21:O21)</f>
        <v>46</v>
      </c>
    </row>
    <row r="22" spans="1:18" ht="20.100000000000001" customHeight="1" x14ac:dyDescent="0.2">
      <c r="A22" s="153" t="s">
        <v>16</v>
      </c>
      <c r="B22" s="159">
        <v>0</v>
      </c>
      <c r="C22" s="159">
        <v>1</v>
      </c>
      <c r="D22" s="159">
        <v>4</v>
      </c>
      <c r="E22" s="159">
        <v>3</v>
      </c>
      <c r="F22" s="159">
        <f>SUM(B22:E22)</f>
        <v>8</v>
      </c>
      <c r="G22" s="159">
        <v>1</v>
      </c>
      <c r="H22" s="159">
        <v>1</v>
      </c>
      <c r="I22" s="159">
        <v>0</v>
      </c>
      <c r="J22" s="159">
        <v>0</v>
      </c>
      <c r="K22" s="159">
        <f>SUM(G22:J22)</f>
        <v>2</v>
      </c>
      <c r="L22" s="159">
        <v>1</v>
      </c>
      <c r="M22" s="159">
        <v>0</v>
      </c>
      <c r="N22" s="159">
        <v>0</v>
      </c>
      <c r="O22" s="159">
        <v>0</v>
      </c>
      <c r="P22" s="159">
        <f>SUM(L22:O22)</f>
        <v>1</v>
      </c>
    </row>
    <row r="23" spans="1:18" ht="20.100000000000001" customHeight="1" x14ac:dyDescent="0.2">
      <c r="A23" s="153" t="s">
        <v>17</v>
      </c>
      <c r="B23" s="159">
        <v>60</v>
      </c>
      <c r="C23" s="159">
        <v>242</v>
      </c>
      <c r="D23" s="159">
        <v>471</v>
      </c>
      <c r="E23" s="159">
        <v>144</v>
      </c>
      <c r="F23" s="159">
        <f>SUM(B23:E23)</f>
        <v>917</v>
      </c>
      <c r="G23" s="159">
        <v>387</v>
      </c>
      <c r="H23" s="159">
        <v>176</v>
      </c>
      <c r="I23" s="159">
        <v>85</v>
      </c>
      <c r="J23" s="159">
        <v>14</v>
      </c>
      <c r="K23" s="159">
        <f>SUM(G23:J23)</f>
        <v>662</v>
      </c>
      <c r="L23" s="159">
        <v>251</v>
      </c>
      <c r="M23" s="159">
        <v>77</v>
      </c>
      <c r="N23" s="159">
        <v>35</v>
      </c>
      <c r="O23" s="159">
        <v>7</v>
      </c>
      <c r="P23" s="159">
        <f>SUM(L23:O23)</f>
        <v>370</v>
      </c>
    </row>
    <row r="24" spans="1:18" ht="20.100000000000001" customHeight="1" x14ac:dyDescent="0.2">
      <c r="A24" s="15" t="s">
        <v>7</v>
      </c>
      <c r="B24" s="160">
        <f>SUM(B21:B23)</f>
        <v>62</v>
      </c>
      <c r="C24" s="160">
        <f>SUM(C21:C23)</f>
        <v>243</v>
      </c>
      <c r="D24" s="160">
        <f>SUM(D21:D23)</f>
        <v>508</v>
      </c>
      <c r="E24" s="160">
        <f>SUM(E21:E23)</f>
        <v>162</v>
      </c>
      <c r="F24" s="160">
        <f>SUM(B24:E24)</f>
        <v>975</v>
      </c>
      <c r="G24" s="160">
        <f>SUM(G21:G23)</f>
        <v>424</v>
      </c>
      <c r="H24" s="160">
        <f>SUM(H21:H23)</f>
        <v>218</v>
      </c>
      <c r="I24" s="160">
        <f>SUM(I21:I23)</f>
        <v>107</v>
      </c>
      <c r="J24" s="160">
        <f>SUM(J21:J23)</f>
        <v>17</v>
      </c>
      <c r="K24" s="160">
        <f>SUM(G24:J24)</f>
        <v>766</v>
      </c>
      <c r="L24" s="160">
        <f>SUM(L21:L23)</f>
        <v>283</v>
      </c>
      <c r="M24" s="160">
        <f>SUM(M21:M23)</f>
        <v>85</v>
      </c>
      <c r="N24" s="160">
        <f>SUM(N21:N23)</f>
        <v>42</v>
      </c>
      <c r="O24" s="160">
        <f>SUM(O21:O23)</f>
        <v>7</v>
      </c>
      <c r="P24" s="160">
        <f>SUM(P21:P23)</f>
        <v>417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/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/>
      <c r="L26" s="38"/>
      <c r="M26" s="157"/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 t="s">
        <v>157</v>
      </c>
      <c r="E27" s="42">
        <v>19</v>
      </c>
      <c r="F27" s="43">
        <v>5</v>
      </c>
      <c r="G27" s="43">
        <v>3</v>
      </c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 t="s">
        <v>158</v>
      </c>
      <c r="E28" s="42">
        <v>6</v>
      </c>
      <c r="F28" s="46">
        <v>4</v>
      </c>
      <c r="G28" s="46">
        <v>5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 t="s">
        <v>190</v>
      </c>
      <c r="E29" s="42">
        <v>9</v>
      </c>
      <c r="F29" s="46">
        <v>5</v>
      </c>
      <c r="G29" s="46">
        <v>5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/>
      <c r="E30" s="42"/>
      <c r="F30" s="46"/>
      <c r="G30" s="46"/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/>
      <c r="E31" s="42"/>
      <c r="F31" s="46"/>
      <c r="G31" s="46"/>
      <c r="H31" s="37"/>
      <c r="I31" s="270"/>
      <c r="J31" s="270"/>
      <c r="K31" s="230"/>
      <c r="L31" s="69"/>
      <c r="M31" s="230"/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/>
      <c r="E32" s="42"/>
      <c r="F32" s="46"/>
      <c r="G32" s="46"/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/>
      <c r="E33" s="42"/>
      <c r="F33" s="46"/>
      <c r="G33" s="46"/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/>
      <c r="E34" s="42"/>
      <c r="F34" s="46"/>
      <c r="G34" s="46"/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/>
      <c r="E35" s="57"/>
      <c r="F35" s="46"/>
      <c r="G35" s="46"/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34</v>
      </c>
      <c r="F37" s="60">
        <f>SUM(F27:F36)</f>
        <v>14</v>
      </c>
      <c r="G37" s="60">
        <f>SUM(G27:G36)</f>
        <v>13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25:D25"/>
    <mergeCell ref="F25:G25"/>
    <mergeCell ref="I25:J27"/>
    <mergeCell ref="A26:C37"/>
    <mergeCell ref="N26:N27"/>
    <mergeCell ref="I29:J36"/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8"/>
  <sheetViews>
    <sheetView view="pageBreakPreview" topLeftCell="A4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4" t="s">
        <v>82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9.25" customHeight="1" x14ac:dyDescent="0.2">
      <c r="A2" s="274" t="s">
        <v>160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2.5" customHeight="1" x14ac:dyDescent="0.2">
      <c r="A3" s="2"/>
      <c r="B3" s="275" t="s">
        <v>0</v>
      </c>
      <c r="C3" s="276"/>
      <c r="D3" s="3"/>
      <c r="E3" s="3"/>
      <c r="F3" s="3"/>
      <c r="G3" s="3"/>
      <c r="H3" s="4" t="s">
        <v>1</v>
      </c>
      <c r="I3" s="5">
        <v>58</v>
      </c>
      <c r="J3" s="6"/>
      <c r="K3" s="4" t="s">
        <v>2</v>
      </c>
      <c r="L3" s="5">
        <v>34</v>
      </c>
      <c r="M3" s="2"/>
      <c r="N3" s="2"/>
      <c r="O3" s="2"/>
      <c r="P3" s="2"/>
    </row>
    <row r="4" spans="1:16" ht="51" customHeight="1" x14ac:dyDescent="0.2">
      <c r="A4" s="2"/>
      <c r="B4" s="277" t="s">
        <v>161</v>
      </c>
      <c r="C4" s="277"/>
      <c r="D4" s="277"/>
      <c r="E4" s="277"/>
      <c r="F4" s="210" t="s">
        <v>162</v>
      </c>
      <c r="G4" s="278" t="s">
        <v>163</v>
      </c>
      <c r="H4" s="279"/>
      <c r="I4" s="279"/>
      <c r="J4" s="279"/>
      <c r="K4" s="277" t="s">
        <v>164</v>
      </c>
      <c r="L4" s="277"/>
      <c r="M4" s="277"/>
      <c r="N4" s="277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356</v>
      </c>
      <c r="C6" s="153">
        <v>426</v>
      </c>
      <c r="D6" s="236">
        <v>269</v>
      </c>
      <c r="E6" s="153">
        <f>B6+C6+D6</f>
        <v>1051</v>
      </c>
      <c r="F6" s="153">
        <v>117</v>
      </c>
      <c r="G6" s="153">
        <v>97</v>
      </c>
      <c r="H6" s="153">
        <v>0</v>
      </c>
      <c r="I6" s="153">
        <v>1</v>
      </c>
      <c r="J6" s="153">
        <f>G6+H6+I6</f>
        <v>98</v>
      </c>
      <c r="K6" s="153">
        <v>367</v>
      </c>
      <c r="L6" s="153">
        <v>445</v>
      </c>
      <c r="M6" s="159">
        <v>258</v>
      </c>
      <c r="N6" s="159">
        <f>SUM(K6:M6)</f>
        <v>1070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60</v>
      </c>
      <c r="C7" s="153">
        <v>206</v>
      </c>
      <c r="D7" s="236">
        <v>87</v>
      </c>
      <c r="E7" s="153">
        <f>B7+C7+D7</f>
        <v>353</v>
      </c>
      <c r="F7" s="153">
        <v>24</v>
      </c>
      <c r="G7" s="153">
        <v>34</v>
      </c>
      <c r="H7" s="153">
        <v>0</v>
      </c>
      <c r="I7" s="153">
        <v>1</v>
      </c>
      <c r="J7" s="153">
        <f>G7+H7+I7</f>
        <v>35</v>
      </c>
      <c r="K7" s="153">
        <v>55</v>
      </c>
      <c r="L7" s="153">
        <v>187</v>
      </c>
      <c r="M7" s="159">
        <v>100</v>
      </c>
      <c r="N7" s="159">
        <f>SUM(K7:M7)</f>
        <v>342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1625</v>
      </c>
      <c r="C8" s="153">
        <v>1502</v>
      </c>
      <c r="D8" s="236">
        <v>995</v>
      </c>
      <c r="E8" s="153">
        <f>B8+C8+D8</f>
        <v>4122</v>
      </c>
      <c r="F8" s="153">
        <v>748</v>
      </c>
      <c r="G8" s="153">
        <v>550</v>
      </c>
      <c r="H8" s="153">
        <v>86</v>
      </c>
      <c r="I8" s="153">
        <v>8</v>
      </c>
      <c r="J8" s="153">
        <f>G8+H8+I8</f>
        <v>644</v>
      </c>
      <c r="K8" s="153">
        <v>1666</v>
      </c>
      <c r="L8" s="153">
        <v>1601</v>
      </c>
      <c r="M8" s="159">
        <v>959</v>
      </c>
      <c r="N8" s="159">
        <f>SUM(K8:M8)</f>
        <v>4226</v>
      </c>
      <c r="O8" s="2">
        <f>E8+F8-J8-N8</f>
        <v>0</v>
      </c>
    </row>
    <row r="9" spans="1:16" ht="20.100000000000001" customHeight="1" x14ac:dyDescent="0.2">
      <c r="A9" s="15" t="s">
        <v>7</v>
      </c>
      <c r="B9" s="160">
        <f>SUM(B6:B8)</f>
        <v>2041</v>
      </c>
      <c r="C9" s="160">
        <f>SUM(C6:C8)</f>
        <v>2134</v>
      </c>
      <c r="D9" s="160">
        <f>SUM(D6:D8)</f>
        <v>1351</v>
      </c>
      <c r="E9" s="153">
        <f>B9+C9+D9</f>
        <v>5526</v>
      </c>
      <c r="F9" s="15">
        <f>SUM(F6:F8)</f>
        <v>889</v>
      </c>
      <c r="G9" s="15">
        <f>SUM(G6:G8)</f>
        <v>681</v>
      </c>
      <c r="H9" s="15">
        <f>SUM(H6:H8)</f>
        <v>86</v>
      </c>
      <c r="I9" s="15">
        <f>SUM(I6:I8)</f>
        <v>10</v>
      </c>
      <c r="J9" s="153">
        <f>G9+H9+I9</f>
        <v>777</v>
      </c>
      <c r="K9" s="15">
        <f>SUM(K6:K8)</f>
        <v>2088</v>
      </c>
      <c r="L9" s="15">
        <f>SUM(L6:L8)</f>
        <v>2233</v>
      </c>
      <c r="M9" s="160">
        <f>SUM(M6:M8)</f>
        <v>1317</v>
      </c>
      <c r="N9" s="159">
        <f>SUM(K9:M9)</f>
        <v>5638</v>
      </c>
      <c r="O9" s="2">
        <f>E9+F9-J9-N9</f>
        <v>0</v>
      </c>
    </row>
    <row r="10" spans="1:16" ht="20.25" customHeight="1" x14ac:dyDescent="0.2">
      <c r="A10" s="280" t="s">
        <v>18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</row>
    <row r="11" spans="1:16" ht="24.75" customHeight="1" x14ac:dyDescent="0.2">
      <c r="A11" s="281" t="s">
        <v>166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</row>
    <row r="12" spans="1:16" ht="24" customHeight="1" x14ac:dyDescent="0.2">
      <c r="A12" s="17"/>
      <c r="B12" s="277" t="s">
        <v>19</v>
      </c>
      <c r="C12" s="277"/>
      <c r="D12" s="277"/>
      <c r="E12" s="277"/>
      <c r="F12" s="277"/>
      <c r="G12" s="277" t="s">
        <v>20</v>
      </c>
      <c r="H12" s="277"/>
      <c r="I12" s="277"/>
      <c r="J12" s="277"/>
      <c r="K12" s="277"/>
      <c r="L12" s="277" t="s">
        <v>21</v>
      </c>
      <c r="M12" s="277"/>
      <c r="N12" s="277"/>
      <c r="O12" s="277"/>
      <c r="P12" s="277"/>
    </row>
    <row r="13" spans="1:16" ht="18.95" customHeight="1" x14ac:dyDescent="0.2">
      <c r="A13" s="18" t="s">
        <v>3</v>
      </c>
      <c r="B13" s="238" t="s">
        <v>171</v>
      </c>
      <c r="C13" s="237">
        <v>2022</v>
      </c>
      <c r="D13" s="237">
        <v>2023</v>
      </c>
      <c r="E13" s="237">
        <v>2024</v>
      </c>
      <c r="F13" s="159" t="s">
        <v>7</v>
      </c>
      <c r="G13" s="238" t="s">
        <v>171</v>
      </c>
      <c r="H13" s="237">
        <v>2022</v>
      </c>
      <c r="I13" s="237">
        <v>2023</v>
      </c>
      <c r="J13" s="237">
        <v>2024</v>
      </c>
      <c r="K13" s="159" t="s">
        <v>7</v>
      </c>
      <c r="L13" s="238" t="s">
        <v>171</v>
      </c>
      <c r="M13" s="237">
        <v>2022</v>
      </c>
      <c r="N13" s="237">
        <v>2023</v>
      </c>
      <c r="O13" s="237">
        <v>2024</v>
      </c>
      <c r="P13" s="159" t="s">
        <v>7</v>
      </c>
    </row>
    <row r="14" spans="1:16" ht="20.100000000000001" customHeight="1" x14ac:dyDescent="0.2">
      <c r="A14" s="19" t="s">
        <v>15</v>
      </c>
      <c r="B14" s="20">
        <v>65</v>
      </c>
      <c r="C14" s="5">
        <v>73</v>
      </c>
      <c r="D14" s="5">
        <v>218</v>
      </c>
      <c r="E14" s="65">
        <v>0</v>
      </c>
      <c r="F14" s="159">
        <f>SUM(B14:C14:D14:E14)</f>
        <v>356</v>
      </c>
      <c r="G14" s="21">
        <v>170</v>
      </c>
      <c r="H14" s="20">
        <v>129</v>
      </c>
      <c r="I14" s="5">
        <v>127</v>
      </c>
      <c r="J14" s="5">
        <v>0</v>
      </c>
      <c r="K14" s="159">
        <f>SUM(G14:H14:J14)</f>
        <v>426</v>
      </c>
      <c r="L14" s="20">
        <v>182</v>
      </c>
      <c r="M14" s="5">
        <v>74</v>
      </c>
      <c r="N14" s="5">
        <v>13</v>
      </c>
      <c r="O14" s="67">
        <v>0</v>
      </c>
      <c r="P14" s="5">
        <f>SUM(L14:O14)</f>
        <v>269</v>
      </c>
    </row>
    <row r="15" spans="1:16" ht="20.100000000000001" customHeight="1" x14ac:dyDescent="0.2">
      <c r="A15" s="152" t="s">
        <v>16</v>
      </c>
      <c r="B15" s="23">
        <v>10</v>
      </c>
      <c r="C15" s="5">
        <v>7</v>
      </c>
      <c r="D15" s="5">
        <v>43</v>
      </c>
      <c r="E15" s="66">
        <v>0</v>
      </c>
      <c r="F15" s="169">
        <f>SUM(B15:C15:D15:E15)</f>
        <v>60</v>
      </c>
      <c r="G15" s="24">
        <v>74</v>
      </c>
      <c r="H15" s="23">
        <v>87</v>
      </c>
      <c r="I15" s="5">
        <v>45</v>
      </c>
      <c r="J15" s="5">
        <v>0</v>
      </c>
      <c r="K15" s="169">
        <f>SUM(G15:H15:J15)</f>
        <v>206</v>
      </c>
      <c r="L15" s="23">
        <v>52</v>
      </c>
      <c r="M15" s="5">
        <v>30</v>
      </c>
      <c r="N15" s="5">
        <v>5</v>
      </c>
      <c r="O15" s="68">
        <v>0</v>
      </c>
      <c r="P15" s="5">
        <f>SUM(L15:O15)</f>
        <v>87</v>
      </c>
    </row>
    <row r="16" spans="1:16" ht="20.100000000000001" customHeight="1" x14ac:dyDescent="0.2">
      <c r="A16" s="152" t="s">
        <v>17</v>
      </c>
      <c r="B16" s="23">
        <v>197</v>
      </c>
      <c r="C16" s="5">
        <v>403</v>
      </c>
      <c r="D16" s="5">
        <v>1025</v>
      </c>
      <c r="E16" s="66">
        <v>0</v>
      </c>
      <c r="F16" s="159">
        <f>SUM(B16:C16:D16:E16)</f>
        <v>1625</v>
      </c>
      <c r="G16" s="24">
        <v>512</v>
      </c>
      <c r="H16" s="23">
        <v>495</v>
      </c>
      <c r="I16" s="5">
        <v>495</v>
      </c>
      <c r="J16" s="5">
        <v>0</v>
      </c>
      <c r="K16" s="159">
        <f>SUM(G16:H16:J16)</f>
        <v>1502</v>
      </c>
      <c r="L16" s="23">
        <v>606</v>
      </c>
      <c r="M16" s="5">
        <v>326</v>
      </c>
      <c r="N16" s="5">
        <v>63</v>
      </c>
      <c r="O16" s="68">
        <v>0</v>
      </c>
      <c r="P16" s="5">
        <f>SUM(L16:O16)</f>
        <v>995</v>
      </c>
    </row>
    <row r="17" spans="1:18" ht="20.100000000000001" customHeight="1" x14ac:dyDescent="0.2">
      <c r="A17" s="152" t="s">
        <v>7</v>
      </c>
      <c r="B17" s="23">
        <f>SUM(B14:B16)</f>
        <v>272</v>
      </c>
      <c r="C17" s="23">
        <f>SUM(C14:C16)</f>
        <v>483</v>
      </c>
      <c r="D17" s="23">
        <f>SUM(D14:D16)</f>
        <v>1286</v>
      </c>
      <c r="E17" s="23">
        <f>SUM(E14:E16)</f>
        <v>0</v>
      </c>
      <c r="F17" s="159">
        <f>SUM(B17:C17:D17:E17)</f>
        <v>2041</v>
      </c>
      <c r="G17" s="24">
        <f>SUM(G14:G16)</f>
        <v>756</v>
      </c>
      <c r="H17" s="24">
        <f>SUM(H14:H16)</f>
        <v>711</v>
      </c>
      <c r="I17" s="21">
        <f>SUM(I14:I16)</f>
        <v>667</v>
      </c>
      <c r="J17" s="21">
        <f>SUM(J14:J16)</f>
        <v>0</v>
      </c>
      <c r="K17" s="159">
        <f>SUM(G17:H17:J17)</f>
        <v>2134</v>
      </c>
      <c r="L17" s="24">
        <f>SUM(L14:L16)</f>
        <v>840</v>
      </c>
      <c r="M17" s="21">
        <f>SUM(M14:M16)</f>
        <v>430</v>
      </c>
      <c r="N17" s="21">
        <f>SUM(N14:N16)</f>
        <v>81</v>
      </c>
      <c r="O17" s="24">
        <f>SUM(O14:O16)</f>
        <v>0</v>
      </c>
      <c r="P17" s="5">
        <f>SUM(L17:O17)</f>
        <v>1351</v>
      </c>
    </row>
    <row r="18" spans="1:18" ht="31.5" customHeight="1" x14ac:dyDescent="0.25">
      <c r="A18" s="271" t="s">
        <v>167</v>
      </c>
      <c r="B18" s="272"/>
      <c r="C18" s="273"/>
      <c r="D18" s="273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3"/>
    </row>
    <row r="19" spans="1:18" ht="36.75" customHeight="1" x14ac:dyDescent="0.2">
      <c r="A19" s="2"/>
      <c r="B19" s="249" t="s">
        <v>19</v>
      </c>
      <c r="C19" s="250"/>
      <c r="D19" s="250"/>
      <c r="E19" s="250"/>
      <c r="F19" s="250"/>
      <c r="G19" s="251" t="s">
        <v>20</v>
      </c>
      <c r="H19" s="251"/>
      <c r="I19" s="251"/>
      <c r="J19" s="251"/>
      <c r="K19" s="251"/>
      <c r="L19" s="252" t="s">
        <v>21</v>
      </c>
      <c r="M19" s="252"/>
      <c r="N19" s="252"/>
      <c r="O19" s="252"/>
      <c r="P19" s="252"/>
    </row>
    <row r="20" spans="1:18" ht="18.95" customHeight="1" x14ac:dyDescent="0.2">
      <c r="A20" s="9" t="s">
        <v>3</v>
      </c>
      <c r="B20" s="238" t="s">
        <v>171</v>
      </c>
      <c r="C20" s="237">
        <v>2022</v>
      </c>
      <c r="D20" s="237">
        <v>2023</v>
      </c>
      <c r="E20" s="237">
        <v>2024</v>
      </c>
      <c r="F20" s="159" t="s">
        <v>7</v>
      </c>
      <c r="G20" s="238" t="s">
        <v>171</v>
      </c>
      <c r="H20" s="237">
        <v>2022</v>
      </c>
      <c r="I20" s="237">
        <v>2023</v>
      </c>
      <c r="J20" s="237">
        <v>2024</v>
      </c>
      <c r="K20" s="159" t="s">
        <v>7</v>
      </c>
      <c r="L20" s="238" t="s">
        <v>171</v>
      </c>
      <c r="M20" s="237">
        <v>2022</v>
      </c>
      <c r="N20" s="237">
        <v>2023</v>
      </c>
      <c r="O20" s="237">
        <v>2024</v>
      </c>
      <c r="P20" s="159" t="s">
        <v>7</v>
      </c>
    </row>
    <row r="21" spans="1:18" ht="20.100000000000001" customHeight="1" x14ac:dyDescent="0.2">
      <c r="A21" s="153" t="s">
        <v>15</v>
      </c>
      <c r="B21" s="159">
        <v>24</v>
      </c>
      <c r="C21" s="159">
        <v>60</v>
      </c>
      <c r="D21" s="159">
        <v>176</v>
      </c>
      <c r="E21" s="159">
        <v>107</v>
      </c>
      <c r="F21" s="159">
        <f>SUM(B21:E21)</f>
        <v>367</v>
      </c>
      <c r="G21" s="159">
        <v>186</v>
      </c>
      <c r="H21" s="159">
        <v>126</v>
      </c>
      <c r="I21" s="159">
        <v>132</v>
      </c>
      <c r="J21" s="159">
        <v>1</v>
      </c>
      <c r="K21" s="159">
        <f>SUM(G21:J21)</f>
        <v>445</v>
      </c>
      <c r="L21" s="159">
        <v>142</v>
      </c>
      <c r="M21" s="159">
        <v>72</v>
      </c>
      <c r="N21" s="159">
        <v>42</v>
      </c>
      <c r="O21" s="159">
        <v>2</v>
      </c>
      <c r="P21" s="159">
        <f>SUM(L21:O21)</f>
        <v>258</v>
      </c>
    </row>
    <row r="22" spans="1:18" ht="20.100000000000001" customHeight="1" x14ac:dyDescent="0.2">
      <c r="A22" s="153" t="s">
        <v>16</v>
      </c>
      <c r="B22" s="159">
        <v>9</v>
      </c>
      <c r="C22" s="159">
        <v>5</v>
      </c>
      <c r="D22" s="159">
        <v>25</v>
      </c>
      <c r="E22" s="159">
        <v>16</v>
      </c>
      <c r="F22" s="159">
        <f>SUM(B22:E22)</f>
        <v>55</v>
      </c>
      <c r="G22" s="159">
        <v>66</v>
      </c>
      <c r="H22" s="159">
        <v>76</v>
      </c>
      <c r="I22" s="159">
        <v>43</v>
      </c>
      <c r="J22" s="159">
        <v>2</v>
      </c>
      <c r="K22" s="159">
        <f>SUM(G22:J22)</f>
        <v>187</v>
      </c>
      <c r="L22" s="159">
        <v>41</v>
      </c>
      <c r="M22" s="159">
        <v>39</v>
      </c>
      <c r="N22" s="159">
        <v>19</v>
      </c>
      <c r="O22" s="159">
        <v>1</v>
      </c>
      <c r="P22" s="188">
        <f>SUM(L22:O22)</f>
        <v>100</v>
      </c>
    </row>
    <row r="23" spans="1:18" ht="20.100000000000001" customHeight="1" x14ac:dyDescent="0.2">
      <c r="A23" s="153" t="s">
        <v>17</v>
      </c>
      <c r="B23" s="159">
        <v>70</v>
      </c>
      <c r="C23" s="159">
        <v>329</v>
      </c>
      <c r="D23" s="159">
        <v>701</v>
      </c>
      <c r="E23" s="159">
        <v>566</v>
      </c>
      <c r="F23" s="159">
        <f>SUM(B23:E23)</f>
        <v>1666</v>
      </c>
      <c r="G23" s="159">
        <v>517</v>
      </c>
      <c r="H23" s="159">
        <v>448</v>
      </c>
      <c r="I23" s="159">
        <v>592</v>
      </c>
      <c r="J23" s="159">
        <v>44</v>
      </c>
      <c r="K23" s="159">
        <f>SUM(G23:J23)</f>
        <v>1601</v>
      </c>
      <c r="L23" s="159">
        <v>456</v>
      </c>
      <c r="M23" s="159">
        <v>297</v>
      </c>
      <c r="N23" s="159">
        <v>186</v>
      </c>
      <c r="O23" s="159">
        <v>20</v>
      </c>
      <c r="P23" s="159">
        <f>SUM(L23:O23)</f>
        <v>959</v>
      </c>
    </row>
    <row r="24" spans="1:18" ht="20.100000000000001" customHeight="1" x14ac:dyDescent="0.2">
      <c r="A24" s="15" t="s">
        <v>7</v>
      </c>
      <c r="B24" s="160">
        <f>SUM(B21:B23)</f>
        <v>103</v>
      </c>
      <c r="C24" s="160">
        <f>SUM(C21:C23)</f>
        <v>394</v>
      </c>
      <c r="D24" s="160">
        <f>SUM(D21:D23)</f>
        <v>902</v>
      </c>
      <c r="E24" s="160">
        <f>SUM(E21:E23)</f>
        <v>689</v>
      </c>
      <c r="F24" s="160">
        <f>SUM(B24:E24)</f>
        <v>2088</v>
      </c>
      <c r="G24" s="160">
        <f>SUM(G21:G23)</f>
        <v>769</v>
      </c>
      <c r="H24" s="160">
        <f>SUM(H21:H23)</f>
        <v>650</v>
      </c>
      <c r="I24" s="160">
        <f>SUM(I21:I23)</f>
        <v>767</v>
      </c>
      <c r="J24" s="160">
        <f>SUM(J21:J23)</f>
        <v>47</v>
      </c>
      <c r="K24" s="160">
        <f>SUM(G24:J24)</f>
        <v>2233</v>
      </c>
      <c r="L24" s="160">
        <f>SUM(L21:L23)</f>
        <v>639</v>
      </c>
      <c r="M24" s="160">
        <f>SUM(M21:M23)</f>
        <v>408</v>
      </c>
      <c r="N24" s="160">
        <f>SUM(N21:N23)</f>
        <v>247</v>
      </c>
      <c r="O24" s="160">
        <f>SUM(O21:O23)</f>
        <v>23</v>
      </c>
      <c r="P24" s="160">
        <f>SUM(P21:P23)</f>
        <v>1317</v>
      </c>
    </row>
    <row r="25" spans="1:18" ht="113.25" customHeight="1" thickBot="1" x14ac:dyDescent="0.25">
      <c r="A25" s="253" t="s">
        <v>29</v>
      </c>
      <c r="B25" s="254"/>
      <c r="C25" s="254"/>
      <c r="D25" s="254"/>
      <c r="E25" s="161">
        <v>10</v>
      </c>
      <c r="F25" s="255" t="s">
        <v>23</v>
      </c>
      <c r="G25" s="255"/>
      <c r="H25" s="26"/>
      <c r="I25" s="255" t="s">
        <v>168</v>
      </c>
      <c r="J25" s="256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8" t="s">
        <v>24</v>
      </c>
      <c r="B26" s="259"/>
      <c r="C26" s="260"/>
      <c r="D26" s="33"/>
      <c r="E26" s="162" t="s">
        <v>25</v>
      </c>
      <c r="F26" s="35" t="s">
        <v>26</v>
      </c>
      <c r="G26" s="36" t="s">
        <v>27</v>
      </c>
      <c r="H26" s="37"/>
      <c r="I26" s="257"/>
      <c r="J26" s="257"/>
      <c r="K26" s="202">
        <v>0</v>
      </c>
      <c r="L26" s="38"/>
      <c r="M26" s="157">
        <v>0</v>
      </c>
      <c r="N26" s="267"/>
      <c r="O26" s="39"/>
      <c r="P26" s="40"/>
    </row>
    <row r="27" spans="1:18" ht="20.100000000000001" customHeight="1" thickTop="1" thickBot="1" x14ac:dyDescent="0.25">
      <c r="A27" s="261"/>
      <c r="B27" s="262"/>
      <c r="C27" s="263"/>
      <c r="D27" s="41" t="s">
        <v>116</v>
      </c>
      <c r="E27" s="42">
        <v>14</v>
      </c>
      <c r="F27" s="43">
        <v>5</v>
      </c>
      <c r="G27" s="43">
        <v>5</v>
      </c>
      <c r="H27" s="37"/>
      <c r="I27" s="257"/>
      <c r="J27" s="257"/>
      <c r="K27" s="125"/>
      <c r="L27" s="44"/>
      <c r="M27" s="135"/>
      <c r="N27" s="268"/>
      <c r="O27" s="39"/>
      <c r="P27" s="40"/>
    </row>
    <row r="28" spans="1:18" ht="20.100000000000001" customHeight="1" thickTop="1" thickBot="1" x14ac:dyDescent="0.25">
      <c r="A28" s="261"/>
      <c r="B28" s="262"/>
      <c r="C28" s="263"/>
      <c r="D28" s="41" t="s">
        <v>117</v>
      </c>
      <c r="E28" s="42">
        <v>17</v>
      </c>
      <c r="F28" s="46">
        <v>4</v>
      </c>
      <c r="G28" s="46">
        <v>3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61"/>
      <c r="B29" s="262"/>
      <c r="C29" s="263"/>
      <c r="D29" s="41" t="s">
        <v>119</v>
      </c>
      <c r="E29" s="42">
        <v>26</v>
      </c>
      <c r="F29" s="46">
        <v>7</v>
      </c>
      <c r="G29" s="46">
        <v>3</v>
      </c>
      <c r="H29" s="37"/>
      <c r="I29" s="269" t="s">
        <v>169</v>
      </c>
      <c r="J29" s="26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61"/>
      <c r="B30" s="262"/>
      <c r="C30" s="263"/>
      <c r="D30" s="41" t="s">
        <v>120</v>
      </c>
      <c r="E30" s="42">
        <v>21</v>
      </c>
      <c r="F30" s="46">
        <v>6</v>
      </c>
      <c r="G30" s="46">
        <v>4</v>
      </c>
      <c r="H30" s="37"/>
      <c r="I30" s="270"/>
      <c r="J30" s="270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61"/>
      <c r="B31" s="262"/>
      <c r="C31" s="263"/>
      <c r="D31" s="41" t="s">
        <v>121</v>
      </c>
      <c r="E31" s="42">
        <v>12</v>
      </c>
      <c r="F31" s="46">
        <v>6</v>
      </c>
      <c r="G31" s="46">
        <v>4</v>
      </c>
      <c r="H31" s="37"/>
      <c r="I31" s="270"/>
      <c r="J31" s="270"/>
      <c r="K31" s="230">
        <v>0</v>
      </c>
      <c r="L31" s="69"/>
      <c r="M31" s="230">
        <v>0</v>
      </c>
      <c r="N31" s="56"/>
      <c r="O31" s="39"/>
      <c r="P31" s="40"/>
    </row>
    <row r="32" spans="1:18" ht="20.100000000000001" customHeight="1" thickTop="1" thickBot="1" x14ac:dyDescent="0.25">
      <c r="A32" s="261"/>
      <c r="B32" s="262"/>
      <c r="C32" s="263"/>
      <c r="D32" s="41" t="s">
        <v>122</v>
      </c>
      <c r="E32" s="42">
        <v>17</v>
      </c>
      <c r="F32" s="46">
        <v>10</v>
      </c>
      <c r="G32" s="46">
        <v>4</v>
      </c>
      <c r="H32" s="37"/>
      <c r="I32" s="270"/>
      <c r="J32" s="270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61"/>
      <c r="B33" s="262"/>
      <c r="C33" s="263"/>
      <c r="D33" s="41" t="s">
        <v>123</v>
      </c>
      <c r="E33" s="42">
        <v>9</v>
      </c>
      <c r="F33" s="46">
        <v>6</v>
      </c>
      <c r="G33" s="46">
        <v>4</v>
      </c>
      <c r="H33" s="37"/>
      <c r="I33" s="270"/>
      <c r="J33" s="270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61"/>
      <c r="B34" s="262"/>
      <c r="C34" s="263"/>
      <c r="D34" s="41" t="s">
        <v>124</v>
      </c>
      <c r="E34" s="42">
        <v>15</v>
      </c>
      <c r="F34" s="46">
        <v>4</v>
      </c>
      <c r="G34" s="46">
        <v>5</v>
      </c>
      <c r="H34" s="37"/>
      <c r="I34" s="270"/>
      <c r="J34" s="270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61"/>
      <c r="B35" s="262"/>
      <c r="C35" s="263"/>
      <c r="D35" s="41" t="s">
        <v>191</v>
      </c>
      <c r="E35" s="57">
        <v>1</v>
      </c>
      <c r="F35" s="46">
        <v>4</v>
      </c>
      <c r="G35" s="46">
        <v>4</v>
      </c>
      <c r="H35" s="37"/>
      <c r="I35" s="270"/>
      <c r="J35" s="270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61"/>
      <c r="B36" s="262"/>
      <c r="C36" s="263"/>
      <c r="D36" s="41"/>
      <c r="E36" s="58"/>
      <c r="F36" s="46"/>
      <c r="G36" s="46"/>
      <c r="H36" s="37"/>
      <c r="I36" s="270"/>
      <c r="J36" s="270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64"/>
      <c r="B37" s="265"/>
      <c r="C37" s="266"/>
      <c r="D37" s="59" t="s">
        <v>7</v>
      </c>
      <c r="E37" s="60">
        <f>SUM(E27:E36)</f>
        <v>132</v>
      </c>
      <c r="F37" s="60">
        <f>SUM(F27:F36)</f>
        <v>52</v>
      </c>
      <c r="G37" s="60">
        <f>SUM(G27:G36)</f>
        <v>36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Καθορισμένες περιοχές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ΚΟΜΟΤΗΝΗΣ</vt:lpstr>
      <vt:lpstr>Δ. ΕΦ. ΙΩΑΝΝΙΝΩΝ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 9</cp:lastModifiedBy>
  <cp:lastPrinted>2024-05-17T10:30:40Z</cp:lastPrinted>
  <dcterms:created xsi:type="dcterms:W3CDTF">2018-05-17T06:40:58Z</dcterms:created>
  <dcterms:modified xsi:type="dcterms:W3CDTF">2024-06-18T06:03:08Z</dcterms:modified>
</cp:coreProperties>
</file>